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L99" s="1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3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7" i="63"/>
  <c r="AB50"/>
  <c r="AB48" i="62"/>
  <c r="AB40"/>
  <c r="AB66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C99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4" i="57" l="1"/>
  <c r="C99" i="63"/>
  <c r="C99" i="55"/>
  <c r="F92" i="62"/>
  <c r="F11" i="58"/>
  <c r="B99" i="63"/>
  <c r="F9" i="62"/>
  <c r="F91" i="61"/>
  <c r="B99" i="56"/>
  <c r="F69"/>
  <c r="F73" i="55"/>
  <c r="F79" i="58"/>
  <c r="F23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N79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48"/>
  <c r="O48"/>
  <c r="V56"/>
  <c r="V9"/>
  <c r="V32"/>
  <c r="O32"/>
  <c r="V40"/>
  <c r="V47"/>
  <c r="V59"/>
  <c r="V16"/>
  <c r="O16"/>
  <c r="V24"/>
  <c r="V31"/>
  <c r="V43"/>
  <c r="V10" i="56"/>
  <c r="V19"/>
  <c r="O19"/>
  <c r="V24"/>
  <c r="V26"/>
  <c r="V35"/>
  <c r="O35"/>
  <c r="V40"/>
  <c r="V51"/>
  <c r="O51"/>
  <c r="N8" i="55"/>
  <c r="F9"/>
  <c r="I99"/>
  <c r="M99"/>
  <c r="N12"/>
  <c r="O12" s="1"/>
  <c r="F13"/>
  <c r="O14"/>
  <c r="G26"/>
  <c r="N28"/>
  <c r="O28" s="1"/>
  <c r="F29"/>
  <c r="V38"/>
  <c r="N44"/>
  <c r="O44" s="1"/>
  <c r="F45"/>
  <c r="O46"/>
  <c r="N60"/>
  <c r="O60" s="1"/>
  <c r="F61"/>
  <c r="O72"/>
  <c r="O80"/>
  <c r="O92"/>
  <c r="V3"/>
  <c r="V82"/>
  <c r="V15" i="56"/>
  <c r="O15"/>
  <c r="V31"/>
  <c r="O31"/>
  <c r="V36"/>
  <c r="V47"/>
  <c r="O47"/>
  <c r="V52"/>
  <c r="V59"/>
  <c r="V62"/>
  <c r="V67"/>
  <c r="V75"/>
  <c r="V83"/>
  <c r="V86"/>
  <c r="V91"/>
  <c r="V12" i="55"/>
  <c r="V28"/>
  <c r="V44"/>
  <c r="V60"/>
  <c r="V95"/>
  <c r="O27" i="56"/>
  <c r="V32"/>
  <c r="V43"/>
  <c r="V48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76"/>
  <c r="O5" i="56"/>
  <c r="O21"/>
  <c r="O61"/>
  <c r="O69"/>
  <c r="O77"/>
  <c r="O93"/>
  <c r="O78" i="55"/>
  <c r="O91"/>
  <c r="V91"/>
  <c r="V7" i="56"/>
  <c r="O7"/>
  <c r="O14"/>
  <c r="V23"/>
  <c r="O23"/>
  <c r="V28"/>
  <c r="V39"/>
  <c r="O39"/>
  <c r="V44"/>
  <c r="V55"/>
  <c r="V58"/>
  <c r="V63"/>
  <c r="V71"/>
  <c r="V74"/>
  <c r="V79"/>
  <c r="V87"/>
  <c r="V95"/>
  <c r="J99" i="55"/>
  <c r="O7"/>
  <c r="N24"/>
  <c r="O24" s="1"/>
  <c r="N40"/>
  <c r="O40" s="1"/>
  <c r="N56"/>
  <c r="O56" s="1"/>
  <c r="O96"/>
  <c r="O56" i="5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66"/>
  <c r="V82"/>
  <c r="V68" i="55"/>
  <c r="V72"/>
  <c r="V76"/>
  <c r="V92"/>
  <c r="V96"/>
  <c r="F3" i="56"/>
  <c r="V5"/>
  <c r="V9"/>
  <c r="V13"/>
  <c r="V17"/>
  <c r="V21"/>
  <c r="V29"/>
  <c r="V33"/>
  <c r="V41"/>
  <c r="V45"/>
  <c r="V57"/>
  <c r="V61"/>
  <c r="V69"/>
  <c r="V73"/>
  <c r="V77"/>
  <c r="V81"/>
  <c r="V85"/>
  <c r="V89"/>
  <c r="V93"/>
  <c r="V97"/>
  <c r="N3" i="57"/>
  <c r="V30" i="58"/>
  <c r="V46"/>
  <c r="V62"/>
  <c r="V94"/>
  <c r="N3" i="56"/>
  <c r="G88" i="57"/>
  <c r="N90"/>
  <c r="F91"/>
  <c r="K99" i="58"/>
  <c r="U99"/>
  <c r="F9"/>
  <c r="F17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6" l="1"/>
  <c r="V50"/>
  <c r="V98" i="55"/>
  <c r="O34" i="56"/>
  <c r="O30" i="55"/>
  <c r="O22"/>
  <c r="O43"/>
  <c r="O11"/>
  <c r="V86"/>
  <c r="O74" i="56"/>
  <c r="O58"/>
  <c r="O79"/>
  <c r="O74" i="55"/>
  <c r="O66"/>
  <c r="O17"/>
  <c r="O3"/>
  <c r="O29" i="56"/>
  <c r="O62"/>
  <c r="O42"/>
  <c r="O66" i="58"/>
  <c r="O53"/>
  <c r="O45"/>
  <c r="O29"/>
  <c r="O44" i="57"/>
  <c r="O30" i="58"/>
  <c r="O65"/>
  <c r="O25"/>
  <c r="O97"/>
  <c r="O41"/>
  <c r="O78" i="56"/>
  <c r="O38"/>
  <c r="O30"/>
  <c r="O22"/>
  <c r="O10"/>
  <c r="O6"/>
  <c r="O95"/>
  <c r="O68"/>
  <c r="O73"/>
  <c r="O27" i="55"/>
  <c r="O77" i="58"/>
  <c r="O37"/>
  <c r="O9"/>
  <c r="O74"/>
  <c r="O26"/>
  <c r="O93"/>
  <c r="O21"/>
  <c r="O61"/>
  <c r="O48" i="57"/>
  <c r="O64"/>
  <c r="V78" i="56"/>
  <c r="O37"/>
  <c r="V30"/>
  <c r="O98"/>
  <c r="O90"/>
  <c r="O87"/>
  <c r="O82"/>
  <c r="V53"/>
  <c r="O46"/>
  <c r="V6"/>
  <c r="O82" i="55"/>
  <c r="G70"/>
  <c r="V94"/>
  <c r="O90"/>
  <c r="G10"/>
  <c r="V10" s="1"/>
  <c r="O65" i="56"/>
  <c r="O25"/>
  <c r="V22"/>
  <c r="V18"/>
  <c r="E99"/>
  <c r="G8"/>
  <c r="V8" s="1"/>
  <c r="G4"/>
  <c r="V4" s="1"/>
  <c r="O94"/>
  <c r="O86"/>
  <c r="O85"/>
  <c r="O76"/>
  <c r="F99"/>
  <c r="O52"/>
  <c r="V11"/>
  <c r="O88" i="55"/>
  <c r="G64"/>
  <c r="E99"/>
  <c r="O95"/>
  <c r="V84"/>
  <c r="O20"/>
  <c r="O13"/>
  <c r="D99"/>
  <c r="G43" i="58"/>
  <c r="O22"/>
  <c r="O81"/>
  <c r="V77"/>
  <c r="V74"/>
  <c r="O42"/>
  <c r="V26"/>
  <c r="O14"/>
  <c r="G91"/>
  <c r="G75"/>
  <c r="G59"/>
  <c r="V41"/>
  <c r="G27"/>
  <c r="O17"/>
  <c r="G11"/>
  <c r="V11" s="1"/>
  <c r="E99"/>
  <c r="V61"/>
  <c r="O57"/>
  <c r="D99"/>
  <c r="O56" i="57"/>
  <c r="G25"/>
  <c r="V25" s="1"/>
  <c r="O24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4" i="56" l="1"/>
  <c r="V45" i="57"/>
  <c r="O56" i="58"/>
  <c r="O70" i="55"/>
  <c r="V70"/>
  <c r="O49"/>
  <c r="O8" i="56"/>
  <c r="O12"/>
  <c r="O64" i="55"/>
  <c r="V64"/>
  <c r="V43" i="58"/>
  <c r="O43"/>
  <c r="O25" i="57"/>
  <c r="O5"/>
  <c r="O77"/>
  <c r="O61"/>
  <c r="O91" i="58"/>
  <c r="V91"/>
  <c r="O75"/>
  <c r="V75"/>
  <c r="O59"/>
  <c r="V59"/>
  <c r="O27"/>
  <c r="V27"/>
  <c r="O11"/>
  <c r="V53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G95"/>
  <c r="CO93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J35" s="1"/>
  <c r="F35" i="40" s="1"/>
  <c r="DA36" i="54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BF97"/>
  <c r="DI5"/>
  <c r="E5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BF95" i="54"/>
  <c r="BF98"/>
  <c r="AY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I45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AY33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97"/>
  <c r="DD81"/>
  <c r="DD87"/>
  <c r="DD71"/>
  <c r="DD55"/>
  <c r="CW8"/>
  <c r="CW16"/>
  <c r="CP10"/>
  <c r="CP44"/>
  <c r="CP12"/>
  <c r="CP42"/>
  <c r="CI26"/>
  <c r="CI9"/>
  <c r="CI17"/>
  <c r="DK6"/>
  <c r="CI50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C47"/>
  <c r="AC51"/>
  <c r="AC55"/>
  <c r="AC59"/>
  <c r="AC63"/>
  <c r="AC67"/>
  <c r="AC7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43"/>
  <c r="AD47"/>
  <c r="AD51"/>
  <c r="AD55"/>
  <c r="AD59"/>
  <c r="AD63"/>
  <c r="AD67"/>
  <c r="AD71"/>
  <c r="AD75"/>
  <c r="AD79"/>
  <c r="AD8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<sst xmlns="http://schemas.openxmlformats.org/spreadsheetml/2006/main" count="8047" uniqueCount="539">
  <si>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</si>
  <si>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</si>
  <si>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</si>
  <si>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</si>
  <si>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</si>
  <si>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</si>
  <si>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</si>
  <si>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</si>
  <si>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</si>
  <si>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</si>
  <si>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</si>
  <si>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</si>
  <si>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</si>
  <si>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</si>
  <si>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</si>
  <si>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</si>
  <si>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</si>
  <si>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</si>
  <si>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</si>
  <si>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</si>
  <si>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</si>
  <si>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</si>
  <si>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</si>
  <si>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</si>
  <si>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</si>
  <si>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</si>
  <si>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</si>
  <si>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</si>
  <si>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</si>
  <si>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</si>
  <si>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</si>
  <si>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</si>
  <si>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</si>
  <si>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</si>
  <si>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</si>
  <si>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</si>
  <si>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</si>
  <si>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</si>
  <si>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</si>
  <si>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</si>
  <si>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</si>
  <si>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</si>
  <si>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</si>
  <si>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</si>
  <si>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</si>
  <si>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</si>
  <si>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</si>
  <si>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</si>
  <si>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</si>
  <si>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</si>
  <si>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</si>
  <si>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</si>
  <si>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</si>
  <si>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</si>
  <si>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</si>
  <si>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</si>
  <si>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</si>
  <si>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</si>
  <si>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</si>
  <si>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</si>
  <si>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</si>
  <si>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</si>
  <si>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</si>
  <si>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</si>
  <si>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</si>
  <si>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</si>
  <si>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</si>
  <si>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</si>
  <si>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</si>
  <si>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</si>
  <si>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</si>
  <si>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</si>
  <si>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</si>
  <si>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</si>
  <si>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</si>
  <si>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</si>
  <si>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</si>
  <si>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</si>
  <si>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</si>
  <si>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</si>
  <si>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</si>
  <si>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</si>
  <si>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</si>
  <si>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</si>
  <si>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</si>
  <si>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</si>
  <si>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</si>
  <si>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</si>
  <si>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</si>
  <si>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</si>
  <si>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</si>
  <si>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</si>
  <si>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</si>
  <si>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</si>
  <si>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</si>
  <si>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</si>
  <si>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</si>
  <si>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</si>
  <si>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</si>
  <si>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</si>
  <si>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</si>
  <si>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</si>
  <si>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</si>
  <si>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</si>
  <si>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</si>
  <si>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</si>
  <si>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</si>
  <si>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</si>
  <si>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</si>
  <si>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</si>
  <si>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</si>
  <si>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</si>
  <si>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</si>
  <si>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</si>
  <si>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</si>
  <si>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</si>
  <si>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</si>
  <si>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</si>
  <si>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</si>
  <si>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</si>
  <si>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</si>
  <si>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</si>
  <si>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</si>
  <si>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</si>
  <si>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</si>
  <si>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</si>
  <si>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</si>
  <si>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</si>
  <si>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</si>
  <si>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</si>
  <si>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</si>
  <si>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</si>
  <si>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</si>
  <si>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</si>
  <si>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</si>
  <si>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</si>
  <si>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</si>
  <si>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</si>
  <si>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</si>
  <si>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</si>
  <si>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</si>
  <si>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</si>
  <si>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</si>
  <si>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</si>
  <si>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</si>
  <si>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</si>
  <si>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</si>
  <si>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</si>
  <si>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</si>
  <si>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</si>
  <si>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</si>
  <si>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</si>
  <si>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</si>
  <si>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</si>
  <si>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</si>
  <si>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</si>
  <si>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</si>
  <si>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</si>
  <si>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</si>
  <si>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</si>
  <si>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</si>
  <si>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</si>
  <si>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</si>
  <si>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</si>
  <si>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</si>
  <si>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</si>
  <si>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</si>
  <si>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</si>
  <si>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</si>
  <si>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</si>
  <si>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</si>
  <si>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</si>
  <si>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</si>
  <si>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</si>
  <si>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</si>
  <si>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</si>
  <si>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</si>
  <si>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</si>
  <si>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</si>
  <si>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</si>
  <si>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</si>
  <si>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</si>
  <si>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</si>
  <si>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</si>
  <si>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</si>
  <si>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</si>
  <si>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</si>
  <si>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</si>
  <si>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</si>
  <si>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</si>
  <si>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</si>
  <si>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</si>
  <si>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</si>
  <si>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</si>
  <si>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</si>
  <si>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</si>
  <si>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</si>
  <si>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</si>
  <si>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</si>
  <si>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</si>
  <si>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</si>
  <si>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</si>
  <si>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</si>
  <si>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</si>
  <si>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</si>
  <si>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</si>
  <si>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</si>
  <si>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</si>
  <si>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</si>
  <si>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</si>
  <si>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</si>
  <si>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</si>
  <si>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</si>
  <si>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</si>
  <si>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</si>
  <si>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</si>
  <si>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</si>
  <si>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</si>
  <si>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</si>
  <si>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</si>
  <si>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</si>
  <si>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</si>
  <si>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</si>
  <si>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</si>
  <si>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</si>
  <si>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</si>
  <si>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</si>
  <si>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</si>
  <si>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</si>
  <si>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</si>
  <si>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</si>
  <si>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</si>
  <si>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</si>
  <si>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</si>
  <si>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</si>
  <si>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</si>
  <si>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</si>
  <si>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</si>
  <si>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</si>
  <si>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</si>
  <si>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</si>
  <si>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</si>
  <si>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</si>
  <si>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</si>
  <si>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</si>
  <si>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</si>
  <si>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</si>
  <si>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</si>
  <si>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</si>
  <si>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</si>
  <si>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</si>
  <si>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</si>
  <si>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</si>
  <si>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</si>
  <si>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</si>
  <si>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</si>
  <si>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</si>
  <si>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</si>
  <si>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</si>
  <si>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</si>
  <si>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</si>
  <si>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</si>
  <si>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</si>
  <si>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</si>
  <si>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</si>
  <si>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</si>
  <si>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</si>
  <si>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</si>
  <si>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</si>
  <si>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</si>
  <si>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</si>
  <si>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</si>
  <si>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</si>
  <si>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</si>
  <si>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</si>
  <si>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</si>
  <si>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</si>
  <si>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</si>
  <si>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</si>
  <si>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</si>
  <si>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</si>
  <si>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</si>
  <si>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</si>
  <si>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</si>
  <si>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</si>
  <si>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</si>
  <si>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</si>
  <si>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</si>
  <si>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</si>
  <si>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</si>
  <si>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</si>
  <si>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</si>
  <si>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</si>
  <si>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</si>
  <si>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</si>
  <si>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</si>
  <si>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</si>
  <si>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</si>
  <si>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</si>
  <si>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</si>
  <si>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</si>
  <si>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</si>
  <si>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</si>
  <si>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</si>
  <si>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</si>
  <si>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</si>
  <si>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</si>
  <si>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</si>
  <si>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</si>
  <si>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</si>
  <si>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</si>
  <si>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</si>
  <si>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</si>
  <si>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</si>
  <si>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</si>
  <si>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</si>
  <si>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</si>
  <si>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</si>
  <si>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</si>
  <si>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</si>
  <si>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</si>
  <si>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</si>
  <si>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</si>
  <si>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</si>
  <si>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</si>
  <si>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</si>
  <si>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</si>
  <si>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</si>
  <si>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</si>
  <si>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</si>
  <si>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</si>
  <si>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</si>
  <si>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</si>
  <si>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</si>
  <si>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</si>
  <si>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</si>
  <si>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</si>
  <si>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</si>
  <si>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</si>
  <si>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</si>
  <si>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</si>
  <si>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</si>
  <si>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</si>
  <si>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</si>
  <si>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</si>
  <si>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</si>
  <si>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</si>
  <si>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</si>
  <si>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</si>
  <si>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</si>
  <si>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</si>
  <si>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</si>
  <si>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</si>
  <si>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</si>
  <si>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</si>
  <si>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</si>
  <si>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</si>
  <si>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</si>
  <si>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</si>
  <si>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</si>
  <si>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</si>
  <si>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</si>
  <si>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</si>
  <si>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</si>
  <si>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</si>
  <si>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</si>
  <si>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</si>
  <si>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</si>
  <si>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</si>
  <si>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</si>
  <si>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</si>
  <si>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</si>
  <si>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</si>
  <si>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</si>
  <si>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</si>
  <si>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</si>
  <si>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</si>
  <si>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</si>
  <si>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</si>
  <si>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</si>
  <si>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</si>
  <si>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</si>
  <si>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</si>
  <si>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</si>
  <si>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</si>
  <si>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</si>
  <si>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</si>
  <si>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</si>
  <si>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</si>
  <si>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</si>
  <si>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</si>
  <si>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</si>
  <si>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</si>
  <si>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</si>
  <si>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</si>
  <si>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</si>
  <si>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</si>
  <si>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</si>
  <si>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</si>
  <si>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</si>
  <si>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</si>
  <si>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</si>
  <si>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</si>
  <si>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</si>
  <si>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</si>
  <si>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</si>
  <si>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</si>
  <si>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</si>
  <si>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</si>
  <si>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</si>
  <si>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</si>
  <si>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</si>
  <si>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</si>
  <si>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</si>
  <si>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</si>
  <si>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</si>
  <si>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</si>
  <si>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</si>
  <si>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</si>
  <si>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</si>
  <si>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</si>
  <si>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</si>
  <si>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</si>
  <si>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</si>
  <si>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</si>
  <si>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</si>
  <si>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</si>
  <si>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</si>
  <si>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</si>
  <si>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</si>
  <si>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</si>
  <si>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</si>
  <si>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</si>
  <si>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</si>
  <si>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</si>
  <si>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</si>
  <si>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</si>
  <si>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</si>
  <si>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</si>
  <si>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</si>
  <si>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</si>
  <si>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</si>
  <si>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</si>
  <si>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</si>
  <si>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</si>
  <si>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</si>
  <si>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</si>
  <si>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</si>
  <si>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</si>
  <si>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</si>
  <si>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</si>
  <si>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</si>
  <si>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62IS2022/08/27</t>
  </si>
  <si>
    <t>ANTA_CRF(NR-86)</t>
  </si>
  <si>
    <t>ANTA_GF(NR-86)</t>
  </si>
  <si>
    <t>ANTA_LF(NR-86)</t>
  </si>
  <si>
    <t>ANTA_RF(NR-86)</t>
  </si>
  <si>
    <t>AURY_CRF(NR-86)</t>
  </si>
  <si>
    <t>AURY_GF(NR-86)</t>
  </si>
  <si>
    <t>AURY_LF(NR-86)</t>
  </si>
  <si>
    <t>AURY_RF(NR-86)</t>
  </si>
  <si>
    <t>BRBCL(ER-20)</t>
  </si>
  <si>
    <t>BSIUL(NR-86)</t>
  </si>
  <si>
    <t>CHAMERA1(NR-86)</t>
  </si>
  <si>
    <t>CHAMERA2(NR-86)</t>
  </si>
  <si>
    <t>CHAMERA3(NR-86)</t>
  </si>
  <si>
    <t>DADRI_CRF(NR-86)</t>
  </si>
  <si>
    <t>DADRI_GF(NR-86)</t>
  </si>
  <si>
    <t>DADRI_LF(NR-86)</t>
  </si>
  <si>
    <t>DADRI_RF(NR-86)</t>
  </si>
  <si>
    <t>DADRT2(NR-86)</t>
  </si>
  <si>
    <t>DHAULIGNGA(NR-86)</t>
  </si>
  <si>
    <t>DULHASTI(NR-86)</t>
  </si>
  <si>
    <t>FSTPP I &amp; II(ER-20)</t>
  </si>
  <si>
    <t>JHAJJAR(NR-86)</t>
  </si>
  <si>
    <t>KGSU1AND2(SR-24)</t>
  </si>
  <si>
    <t>KGSU3AND4(SR-24)</t>
  </si>
  <si>
    <t>KHSTPP-II(ER-20)</t>
  </si>
  <si>
    <t>KKNP(SR-24)</t>
  </si>
  <si>
    <t>KOTESHWR(NR-86)</t>
  </si>
  <si>
    <t>KUDGI(SR-24)</t>
  </si>
  <si>
    <t>MAPS(SR-24)</t>
  </si>
  <si>
    <t>NAPP(NR-86)</t>
  </si>
  <si>
    <t>NJPC(NR-86)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</si>
  <si>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</si>
  <si>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</si>
  <si>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</si>
  <si>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</si>
  <si>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</si>
  <si>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</si>
  <si>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PARBATI3(NR-86)</t>
  </si>
  <si>
    <t>RAPPB(NR-86)</t>
  </si>
  <si>
    <t>RAPPC(NR-86)</t>
  </si>
  <si>
    <t>RIHAND1(NR-86)</t>
  </si>
  <si>
    <t>RIHAND2(NR-86)</t>
  </si>
  <si>
    <t>RIHAND3(NR-86)</t>
  </si>
  <si>
    <t>RSTPSU1TO6(SR-24)</t>
  </si>
  <si>
    <t>RSTPSU7(SR-24)</t>
  </si>
  <si>
    <t>SALAL(NR-86)</t>
  </si>
  <si>
    <t>SASAN(WR-49)</t>
  </si>
  <si>
    <t>SEWA2(NR-86)</t>
  </si>
  <si>
    <t>SIMHST2(SR-24)</t>
  </si>
  <si>
    <t>SINGRAULI(NR-86)</t>
  </si>
  <si>
    <t>SINGRAULI_HYDRO(NR-86)</t>
  </si>
  <si>
    <t>TALA(ER-20)</t>
  </si>
  <si>
    <t>TALST2(SR-24)</t>
  </si>
  <si>
    <t>TANAKPUR(NR-86)</t>
  </si>
  <si>
    <t>TEHRI(NR-86)</t>
  </si>
  <si>
    <t>UNCHAHAR1(NR-86)</t>
  </si>
  <si>
    <t>UNCHAHAR2(NR-86)</t>
  </si>
  <si>
    <t>UNCHAHAR3(NR-86)</t>
  </si>
  <si>
    <t>UNCHAHAR4(NR-86)</t>
  </si>
  <si>
    <t>URI2(NR-86)</t>
  </si>
  <si>
    <t>VALLURNTECL(SR-24)</t>
  </si>
  <si>
    <t>ADHPL</t>
  </si>
  <si>
    <t>APNRL</t>
  </si>
  <si>
    <t>CHANJUII</t>
  </si>
  <si>
    <t>GBHHPL</t>
  </si>
  <si>
    <t>GEE_HP</t>
  </si>
  <si>
    <t>GMRKEL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</si>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</sst>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192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192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192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192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192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192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192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192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192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192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192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192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192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192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192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192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192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192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192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192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192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192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192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192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192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192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192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192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197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197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197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197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197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197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197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197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197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197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197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197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197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197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197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197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197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197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197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197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197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197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197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197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300.37400000000002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286.02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286.02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286.02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286.02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286.02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286.02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286.02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286.02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286.02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286.02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286.02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736.5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44800</v>
      </c>
      <c r="Z3" s="37">
        <f>S3</f>
        <v>44800</v>
      </c>
      <c r="AE3" s="36"/>
      <c r="AH3" s="38">
        <f>AV4</f>
        <v>44800</v>
      </c>
    </row>
    <row r="4" spans="1:48" ht="15.75" thickBot="1">
      <c r="A4" s="37">
        <f>frq!A1</f>
        <v>44800</v>
      </c>
      <c r="L4" s="37">
        <f>frq!A1</f>
        <v>44800</v>
      </c>
      <c r="P4" s="37">
        <f>frq!A1</f>
        <v>44800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7.5093500000000007E-2</v>
      </c>
      <c r="H6" s="54">
        <f>(BAWANA!U3+BAWANA!V3)/4000</f>
        <v>0</v>
      </c>
      <c r="I6" s="54"/>
      <c r="J6" s="54">
        <f>G6+H6+I6</f>
        <v>7.5093500000000007E-2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7.1504999999999999E-2</v>
      </c>
      <c r="H18" s="54">
        <f>(BAWANA!U15+BAWANA!V15)/4000</f>
        <v>0</v>
      </c>
      <c r="I18" s="54"/>
      <c r="J18" s="54">
        <f t="shared" si="3"/>
        <v>7.1504999999999999E-2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7.1504999999999999E-2</v>
      </c>
      <c r="H19" s="54">
        <f>(BAWANA!U16+BAWANA!V16)/4000</f>
        <v>0</v>
      </c>
      <c r="I19" s="54"/>
      <c r="J19" s="54">
        <f t="shared" si="3"/>
        <v>7.1504999999999999E-2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7.1504999999999999E-2</v>
      </c>
      <c r="H20" s="54">
        <f>(BAWANA!U17+BAWANA!V17)/4000</f>
        <v>0</v>
      </c>
      <c r="I20" s="54"/>
      <c r="J20" s="54">
        <f t="shared" si="3"/>
        <v>7.1504999999999999E-2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7.1504999999999999E-2</v>
      </c>
      <c r="H21" s="54">
        <f>(BAWANA!U18+BAWANA!V18)/4000</f>
        <v>0</v>
      </c>
      <c r="I21" s="54"/>
      <c r="J21" s="54">
        <f t="shared" si="3"/>
        <v>7.1504999999999999E-2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7.1504999999999999E-2</v>
      </c>
      <c r="H22" s="54">
        <f>(BAWANA!U19+BAWANA!V19)/4000</f>
        <v>0</v>
      </c>
      <c r="I22" s="54"/>
      <c r="J22" s="54">
        <f t="shared" si="3"/>
        <v>7.1504999999999999E-2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7.1504999999999999E-2</v>
      </c>
      <c r="H23" s="54">
        <f>(BAWANA!U20+BAWANA!V20)/4000</f>
        <v>0</v>
      </c>
      <c r="I23" s="54"/>
      <c r="J23" s="54">
        <f t="shared" si="3"/>
        <v>7.1504999999999999E-2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7.1504999999999999E-2</v>
      </c>
      <c r="H24" s="54">
        <f>(BAWANA!U21+BAWANA!V21)/4000</f>
        <v>0</v>
      </c>
      <c r="I24" s="54"/>
      <c r="J24" s="54">
        <f t="shared" si="3"/>
        <v>7.1504999999999999E-2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7.1504999999999999E-2</v>
      </c>
      <c r="H25" s="54">
        <f>(BAWANA!U22+BAWANA!V22)/4000</f>
        <v>0</v>
      </c>
      <c r="I25" s="54"/>
      <c r="J25" s="54">
        <f t="shared" si="3"/>
        <v>7.1504999999999999E-2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7.1504999999999999E-2</v>
      </c>
      <c r="H26" s="54">
        <f>(BAWANA!U23+BAWANA!V23)/4000</f>
        <v>0</v>
      </c>
      <c r="I26" s="54"/>
      <c r="J26" s="54">
        <f t="shared" si="3"/>
        <v>7.1504999999999999E-2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7.1504999999999999E-2</v>
      </c>
      <c r="H27" s="54">
        <f>(BAWANA!U24+BAWANA!V24)/4000</f>
        <v>0</v>
      </c>
      <c r="I27" s="54"/>
      <c r="J27" s="54">
        <f t="shared" si="3"/>
        <v>7.1504999999999999E-2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7.1504999999999999E-2</v>
      </c>
      <c r="H35" s="54">
        <f>(BAWANA!U32+BAWANA!V32)/4000</f>
        <v>0</v>
      </c>
      <c r="I35" s="54"/>
      <c r="J35" s="54">
        <f t="shared" si="3"/>
        <v>7.1504999999999999E-2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7.3749999999999996E-2</v>
      </c>
      <c r="H53" s="54">
        <f>(BAWANA!U50+BAWANA!V50)/4000</f>
        <v>0</v>
      </c>
      <c r="I53" s="54"/>
      <c r="J53" s="54">
        <f t="shared" si="3"/>
        <v>7.3749999999999996E-2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7.3749999999999996E-2</v>
      </c>
      <c r="H54" s="54">
        <f>(BAWANA!U51+BAWANA!V51)/4000</f>
        <v>0</v>
      </c>
      <c r="I54" s="54"/>
      <c r="J54" s="54">
        <f t="shared" si="3"/>
        <v>7.3749999999999996E-2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7.3749999999999996E-2</v>
      </c>
      <c r="H55" s="54">
        <f>(BAWANA!U52+BAWANA!V52)/4000</f>
        <v>0</v>
      </c>
      <c r="I55" s="54"/>
      <c r="J55" s="54">
        <f t="shared" si="3"/>
        <v>7.3749999999999996E-2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7.2499999999999995E-2</v>
      </c>
      <c r="H66" s="54">
        <f>(BAWANA!U63+BAWANA!V63)/4000</f>
        <v>0</v>
      </c>
      <c r="I66" s="54"/>
      <c r="J66" s="54">
        <f t="shared" si="3"/>
        <v>7.2499999999999995E-2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7.2499999999999995E-2</v>
      </c>
      <c r="H67" s="54">
        <f>(BAWANA!U64+BAWANA!V64)/4000</f>
        <v>0</v>
      </c>
      <c r="I67" s="54"/>
      <c r="J67" s="54">
        <f t="shared" si="3"/>
        <v>7.2499999999999995E-2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7.2499999999999995E-2</v>
      </c>
      <c r="H68" s="54">
        <f>(BAWANA!U65+BAWANA!V65)/4000</f>
        <v>0</v>
      </c>
      <c r="I68" s="54"/>
      <c r="J68" s="54">
        <f t="shared" si="3"/>
        <v>7.2499999999999995E-2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7.2499999999999995E-2</v>
      </c>
      <c r="H69" s="54">
        <f>(BAWANA!U66+BAWANA!V66)/4000</f>
        <v>0</v>
      </c>
      <c r="I69" s="54"/>
      <c r="J69" s="54">
        <f t="shared" si="3"/>
        <v>7.2499999999999995E-2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7.2499999999999995E-2</v>
      </c>
      <c r="H70" s="54">
        <f>(BAWANA!U67+BAWANA!V67)/4000</f>
        <v>0</v>
      </c>
      <c r="I70" s="54"/>
      <c r="J70" s="54">
        <f t="shared" si="3"/>
        <v>7.2499999999999995E-2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7.2499999999999995E-2</v>
      </c>
      <c r="H71" s="54">
        <f>(BAWANA!U68+BAWANA!V68)/4000</f>
        <v>0</v>
      </c>
      <c r="I71" s="54"/>
      <c r="J71" s="54">
        <f t="shared" ref="J71:J101" si="9">G71+H71+I71</f>
        <v>7.2499999999999995E-2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7.2499999999999995E-2</v>
      </c>
      <c r="H72" s="54">
        <f>(BAWANA!U69+BAWANA!V69)/4000</f>
        <v>0</v>
      </c>
      <c r="I72" s="54"/>
      <c r="J72" s="54">
        <f t="shared" si="9"/>
        <v>7.2499999999999995E-2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7.2499999999999995E-2</v>
      </c>
      <c r="H73" s="54">
        <f>(BAWANA!U70+BAWANA!V70)/4000</f>
        <v>0</v>
      </c>
      <c r="I73" s="54"/>
      <c r="J73" s="54">
        <f t="shared" si="9"/>
        <v>7.2499999999999995E-2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7.0909335000000109</v>
      </c>
      <c r="H102" s="54">
        <f t="shared" si="14"/>
        <v>0</v>
      </c>
      <c r="I102" s="54"/>
      <c r="J102" s="54">
        <f t="shared" si="14"/>
        <v>7.0909335000000109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234.44</v>
      </c>
      <c r="I3" s="95">
        <v>8.83</v>
      </c>
      <c r="J3" s="95">
        <v>154.53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397.8</v>
      </c>
      <c r="W3">
        <v>234.44</v>
      </c>
      <c r="X3">
        <v>8.83</v>
      </c>
      <c r="Y3">
        <v>0</v>
      </c>
      <c r="Z3">
        <v>0</v>
      </c>
      <c r="AA3">
        <v>154.53</v>
      </c>
    </row>
    <row r="4" spans="1:27">
      <c r="B4" t="s">
        <v>263</v>
      </c>
      <c r="G4" t="s">
        <v>46</v>
      </c>
      <c r="H4" s="115">
        <v>229.94</v>
      </c>
      <c r="I4" s="88">
        <v>4.57</v>
      </c>
      <c r="J4" s="88">
        <v>160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394.51</v>
      </c>
      <c r="W4">
        <v>229.94</v>
      </c>
      <c r="X4">
        <v>4.57</v>
      </c>
      <c r="Y4">
        <v>0</v>
      </c>
      <c r="Z4">
        <v>0</v>
      </c>
      <c r="AA4">
        <v>160</v>
      </c>
    </row>
    <row r="5" spans="1:27">
      <c r="G5" t="s">
        <v>47</v>
      </c>
      <c r="H5" s="115">
        <v>46.09</v>
      </c>
      <c r="I5" s="88">
        <v>0</v>
      </c>
      <c r="J5" s="88">
        <v>122.92</v>
      </c>
      <c r="K5" s="88">
        <v>12.29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181.3</v>
      </c>
      <c r="W5">
        <v>46.09</v>
      </c>
      <c r="X5">
        <v>0</v>
      </c>
      <c r="Y5">
        <v>0</v>
      </c>
      <c r="Z5">
        <v>12.29</v>
      </c>
      <c r="AA5">
        <v>122.92</v>
      </c>
    </row>
    <row r="6" spans="1:27">
      <c r="G6" t="s">
        <v>48</v>
      </c>
      <c r="H6" s="115">
        <v>41.27</v>
      </c>
      <c r="I6" s="88">
        <v>0</v>
      </c>
      <c r="J6" s="88">
        <v>131.02000000000001</v>
      </c>
      <c r="K6" s="88">
        <v>6.55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178.84</v>
      </c>
      <c r="W6">
        <v>41.27</v>
      </c>
      <c r="X6">
        <v>0</v>
      </c>
      <c r="Y6">
        <v>0</v>
      </c>
      <c r="Z6">
        <v>6.55</v>
      </c>
      <c r="AA6">
        <v>131.02000000000001</v>
      </c>
    </row>
    <row r="7" spans="1:27">
      <c r="G7" t="s">
        <v>49</v>
      </c>
      <c r="H7" s="115">
        <v>0</v>
      </c>
      <c r="I7" s="88">
        <v>0</v>
      </c>
      <c r="J7" s="88">
        <v>48.13</v>
      </c>
      <c r="K7" s="88">
        <v>0</v>
      </c>
      <c r="L7" s="88">
        <v>4.8099999999999996</v>
      </c>
      <c r="M7" s="116">
        <v>0</v>
      </c>
      <c r="N7" s="115">
        <v>0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-30</v>
      </c>
      <c r="V7" s="116">
        <v>52.94</v>
      </c>
      <c r="W7">
        <v>0</v>
      </c>
      <c r="X7">
        <v>-30</v>
      </c>
      <c r="Y7">
        <v>4.8099999999999996</v>
      </c>
      <c r="Z7">
        <v>0</v>
      </c>
      <c r="AA7">
        <v>48.13</v>
      </c>
    </row>
    <row r="8" spans="1:27">
      <c r="G8" t="s">
        <v>50</v>
      </c>
      <c r="H8" s="115">
        <v>0</v>
      </c>
      <c r="I8" s="88">
        <v>0</v>
      </c>
      <c r="J8" s="88">
        <v>96.25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0</v>
      </c>
      <c r="Q8" s="88">
        <v>-50</v>
      </c>
      <c r="R8" s="88">
        <v>0</v>
      </c>
      <c r="S8" s="116">
        <v>0</v>
      </c>
      <c r="U8" s="115">
        <v>-60</v>
      </c>
      <c r="V8" s="116">
        <v>96.25</v>
      </c>
      <c r="W8">
        <v>0</v>
      </c>
      <c r="X8">
        <v>-10</v>
      </c>
      <c r="Y8">
        <v>0</v>
      </c>
      <c r="Z8">
        <v>-50</v>
      </c>
      <c r="AA8">
        <v>96.25</v>
      </c>
    </row>
    <row r="9" spans="1:27">
      <c r="G9" t="s">
        <v>51</v>
      </c>
      <c r="H9" s="115">
        <v>24.06</v>
      </c>
      <c r="I9" s="88">
        <v>0</v>
      </c>
      <c r="J9" s="88">
        <v>86.63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110.69</v>
      </c>
      <c r="W9">
        <v>24.06</v>
      </c>
      <c r="X9">
        <v>0</v>
      </c>
      <c r="Y9">
        <v>0</v>
      </c>
      <c r="Z9">
        <v>0</v>
      </c>
      <c r="AA9">
        <v>86.63</v>
      </c>
    </row>
    <row r="10" spans="1:27">
      <c r="G10" t="s">
        <v>52</v>
      </c>
      <c r="H10" s="115">
        <v>29.84</v>
      </c>
      <c r="I10" s="88">
        <v>0</v>
      </c>
      <c r="J10" s="88">
        <v>86.62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116.46</v>
      </c>
      <c r="W10">
        <v>29.84</v>
      </c>
      <c r="X10">
        <v>0</v>
      </c>
      <c r="Y10">
        <v>0</v>
      </c>
      <c r="Z10">
        <v>0</v>
      </c>
      <c r="AA10">
        <v>86.62</v>
      </c>
    </row>
    <row r="11" spans="1:27">
      <c r="G11" t="s">
        <v>53</v>
      </c>
      <c r="H11" s="115">
        <v>36.58</v>
      </c>
      <c r="I11" s="88">
        <v>30.8</v>
      </c>
      <c r="J11" s="88">
        <v>67.37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134.75</v>
      </c>
      <c r="W11">
        <v>36.58</v>
      </c>
      <c r="X11">
        <v>30.8</v>
      </c>
      <c r="Y11">
        <v>0</v>
      </c>
      <c r="Z11">
        <v>0</v>
      </c>
      <c r="AA11">
        <v>67.37</v>
      </c>
    </row>
    <row r="12" spans="1:27">
      <c r="G12" t="s">
        <v>54</v>
      </c>
      <c r="H12" s="115">
        <v>22.14</v>
      </c>
      <c r="I12" s="88">
        <v>26.95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-15</v>
      </c>
      <c r="Q12" s="88">
        <v>0</v>
      </c>
      <c r="R12" s="88">
        <v>0</v>
      </c>
      <c r="S12" s="116">
        <v>0</v>
      </c>
      <c r="U12" s="115">
        <v>-15</v>
      </c>
      <c r="V12" s="116">
        <v>49.09</v>
      </c>
      <c r="W12">
        <v>22.14</v>
      </c>
      <c r="X12">
        <v>26.95</v>
      </c>
      <c r="Y12">
        <v>0</v>
      </c>
      <c r="Z12">
        <v>0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14.25</v>
      </c>
      <c r="M13" s="116">
        <v>0</v>
      </c>
      <c r="N13" s="115">
        <v>-54</v>
      </c>
      <c r="O13" s="88">
        <v>0</v>
      </c>
      <c r="P13" s="88">
        <v>0</v>
      </c>
      <c r="Q13" s="88">
        <v>-50</v>
      </c>
      <c r="R13" s="88">
        <v>0</v>
      </c>
      <c r="S13" s="116">
        <v>0</v>
      </c>
      <c r="U13" s="115">
        <v>-104</v>
      </c>
      <c r="V13" s="116">
        <v>14.24</v>
      </c>
      <c r="W13">
        <v>-54</v>
      </c>
      <c r="X13">
        <v>0</v>
      </c>
      <c r="Y13">
        <v>14.25</v>
      </c>
      <c r="Z13">
        <v>-50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-24</v>
      </c>
      <c r="O14" s="88">
        <v>0</v>
      </c>
      <c r="P14" s="88">
        <v>-50</v>
      </c>
      <c r="Q14" s="88">
        <v>0</v>
      </c>
      <c r="R14" s="88">
        <v>0</v>
      </c>
      <c r="S14" s="116">
        <v>0</v>
      </c>
      <c r="U14" s="115">
        <v>-74</v>
      </c>
      <c r="V14" s="116">
        <v>0</v>
      </c>
      <c r="W14">
        <v>-24</v>
      </c>
      <c r="X14">
        <v>0</v>
      </c>
      <c r="Y14">
        <v>0</v>
      </c>
      <c r="Z14">
        <v>0</v>
      </c>
      <c r="AA14">
        <v>-50</v>
      </c>
    </row>
    <row r="15" spans="1:27">
      <c r="G15" t="s">
        <v>57</v>
      </c>
      <c r="H15" s="115">
        <v>43.31</v>
      </c>
      <c r="I15" s="88">
        <v>9.6300000000000008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52.94</v>
      </c>
      <c r="W15">
        <v>43.31</v>
      </c>
      <c r="X15">
        <v>9.6300000000000008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72.180000000000007</v>
      </c>
      <c r="I17" s="88">
        <v>9.6300000000000008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81.81</v>
      </c>
      <c r="W17">
        <v>72.180000000000007</v>
      </c>
      <c r="X17">
        <v>9.6300000000000008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50.05</v>
      </c>
      <c r="I18" s="88">
        <v>0</v>
      </c>
      <c r="J18" s="88">
        <v>0</v>
      </c>
      <c r="K18" s="88">
        <v>0</v>
      </c>
      <c r="L18" s="88">
        <v>7.7</v>
      </c>
      <c r="M18" s="116">
        <v>0</v>
      </c>
      <c r="N18" s="115">
        <v>0</v>
      </c>
      <c r="O18" s="88">
        <v>-25</v>
      </c>
      <c r="P18" s="88">
        <v>0</v>
      </c>
      <c r="Q18" s="88">
        <v>-55</v>
      </c>
      <c r="R18" s="88">
        <v>0</v>
      </c>
      <c r="S18" s="116">
        <v>0</v>
      </c>
      <c r="U18" s="115">
        <v>-80</v>
      </c>
      <c r="V18" s="116">
        <v>57.75</v>
      </c>
      <c r="W18">
        <v>50.05</v>
      </c>
      <c r="X18">
        <v>-25</v>
      </c>
      <c r="Y18">
        <v>7.7</v>
      </c>
      <c r="Z18">
        <v>-55</v>
      </c>
      <c r="AA18">
        <v>0</v>
      </c>
    </row>
    <row r="19" spans="7:27">
      <c r="G19" t="s">
        <v>61</v>
      </c>
      <c r="H19" s="115">
        <v>0</v>
      </c>
      <c r="I19" s="88">
        <v>19.25</v>
      </c>
      <c r="J19" s="88">
        <v>0</v>
      </c>
      <c r="K19" s="88">
        <v>0</v>
      </c>
      <c r="L19" s="88">
        <v>13.48</v>
      </c>
      <c r="M19" s="116">
        <v>0</v>
      </c>
      <c r="N19" s="115">
        <v>-53</v>
      </c>
      <c r="O19" s="88">
        <v>0</v>
      </c>
      <c r="P19" s="88">
        <v>-55</v>
      </c>
      <c r="Q19" s="88">
        <v>0</v>
      </c>
      <c r="R19" s="88">
        <v>0</v>
      </c>
      <c r="S19" s="116">
        <v>0</v>
      </c>
      <c r="U19" s="115">
        <v>-108</v>
      </c>
      <c r="V19" s="116">
        <v>32.72</v>
      </c>
      <c r="W19">
        <v>-53</v>
      </c>
      <c r="X19">
        <v>19.25</v>
      </c>
      <c r="Y19">
        <v>13.48</v>
      </c>
      <c r="Z19">
        <v>0</v>
      </c>
      <c r="AA19">
        <v>-55</v>
      </c>
    </row>
    <row r="20" spans="7:27">
      <c r="G20" t="s">
        <v>62</v>
      </c>
      <c r="H20" s="115">
        <v>0</v>
      </c>
      <c r="I20" s="88">
        <v>19.25</v>
      </c>
      <c r="J20" s="88">
        <v>0</v>
      </c>
      <c r="K20" s="88">
        <v>0</v>
      </c>
      <c r="L20" s="88">
        <v>5.78</v>
      </c>
      <c r="M20" s="116">
        <v>0</v>
      </c>
      <c r="N20" s="115">
        <v>-69</v>
      </c>
      <c r="O20" s="88">
        <v>0</v>
      </c>
      <c r="P20" s="88">
        <v>-15</v>
      </c>
      <c r="Q20" s="88">
        <v>0</v>
      </c>
      <c r="R20" s="88">
        <v>0</v>
      </c>
      <c r="S20" s="116">
        <v>0</v>
      </c>
      <c r="U20" s="115">
        <v>-84</v>
      </c>
      <c r="V20" s="116">
        <v>25.02</v>
      </c>
      <c r="W20">
        <v>-69</v>
      </c>
      <c r="X20">
        <v>19.25</v>
      </c>
      <c r="Y20">
        <v>5.78</v>
      </c>
      <c r="Z20">
        <v>0</v>
      </c>
      <c r="AA20">
        <v>-15</v>
      </c>
    </row>
    <row r="21" spans="7:27">
      <c r="G21" t="s">
        <v>63</v>
      </c>
      <c r="H21" s="115">
        <v>0</v>
      </c>
      <c r="I21" s="88">
        <v>72.19</v>
      </c>
      <c r="J21" s="88">
        <v>62.56</v>
      </c>
      <c r="K21" s="88">
        <v>0</v>
      </c>
      <c r="L21" s="88">
        <v>7.7</v>
      </c>
      <c r="M21" s="116">
        <v>0</v>
      </c>
      <c r="N21" s="115">
        <v>-28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-28</v>
      </c>
      <c r="V21" s="116">
        <v>142.44999999999999</v>
      </c>
      <c r="W21">
        <v>-28</v>
      </c>
      <c r="X21">
        <v>72.19</v>
      </c>
      <c r="Y21">
        <v>7.7</v>
      </c>
      <c r="Z21">
        <v>0</v>
      </c>
      <c r="AA21">
        <v>62.56</v>
      </c>
    </row>
    <row r="22" spans="7:27">
      <c r="G22" t="s">
        <v>64</v>
      </c>
      <c r="H22" s="115">
        <v>0</v>
      </c>
      <c r="I22" s="88">
        <v>78.930000000000007</v>
      </c>
      <c r="J22" s="88">
        <v>62.56</v>
      </c>
      <c r="K22" s="88">
        <v>0</v>
      </c>
      <c r="L22" s="88">
        <v>0</v>
      </c>
      <c r="M22" s="116">
        <v>0</v>
      </c>
      <c r="N22" s="115">
        <v>-24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-24</v>
      </c>
      <c r="V22" s="116">
        <v>141.49</v>
      </c>
      <c r="W22">
        <v>-24</v>
      </c>
      <c r="X22">
        <v>78.930000000000007</v>
      </c>
      <c r="Y22">
        <v>0</v>
      </c>
      <c r="Z22">
        <v>0</v>
      </c>
      <c r="AA22">
        <v>62.56</v>
      </c>
    </row>
    <row r="23" spans="7:27">
      <c r="G23" t="s">
        <v>65</v>
      </c>
      <c r="H23" s="115">
        <v>0</v>
      </c>
      <c r="I23" s="88">
        <v>72.180000000000007</v>
      </c>
      <c r="J23" s="88">
        <v>9.6300000000000008</v>
      </c>
      <c r="K23" s="88">
        <v>0</v>
      </c>
      <c r="L23" s="88">
        <v>0</v>
      </c>
      <c r="M23" s="116">
        <v>0</v>
      </c>
      <c r="N23" s="115">
        <v>-3</v>
      </c>
      <c r="O23" s="88">
        <v>0</v>
      </c>
      <c r="P23" s="88">
        <v>0</v>
      </c>
      <c r="Q23" s="88">
        <v>-55</v>
      </c>
      <c r="R23" s="88">
        <v>0</v>
      </c>
      <c r="S23" s="116">
        <v>0</v>
      </c>
      <c r="U23" s="115">
        <v>-58</v>
      </c>
      <c r="V23" s="116">
        <v>81.81</v>
      </c>
      <c r="W23">
        <v>-3</v>
      </c>
      <c r="X23">
        <v>72.180000000000007</v>
      </c>
      <c r="Y23">
        <v>0</v>
      </c>
      <c r="Z23">
        <v>-55</v>
      </c>
      <c r="AA23">
        <v>9.6300000000000008</v>
      </c>
    </row>
    <row r="24" spans="7:27">
      <c r="G24" t="s">
        <v>66</v>
      </c>
      <c r="H24" s="115">
        <v>0</v>
      </c>
      <c r="I24" s="88">
        <v>48.13</v>
      </c>
      <c r="J24" s="88">
        <v>57.75</v>
      </c>
      <c r="K24" s="88">
        <v>0</v>
      </c>
      <c r="L24" s="88">
        <v>0</v>
      </c>
      <c r="M24" s="116">
        <v>0</v>
      </c>
      <c r="N24" s="115">
        <v>-41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-41</v>
      </c>
      <c r="V24" s="116">
        <v>105.88</v>
      </c>
      <c r="W24">
        <v>-41</v>
      </c>
      <c r="X24">
        <v>48.13</v>
      </c>
      <c r="Y24">
        <v>0</v>
      </c>
      <c r="Z24">
        <v>0</v>
      </c>
      <c r="AA24">
        <v>57.75</v>
      </c>
    </row>
    <row r="25" spans="7:27">
      <c r="G25" t="s">
        <v>67</v>
      </c>
      <c r="H25" s="115">
        <v>0</v>
      </c>
      <c r="I25" s="88">
        <v>46.2</v>
      </c>
      <c r="J25" s="88">
        <v>67.37</v>
      </c>
      <c r="K25" s="88">
        <v>0</v>
      </c>
      <c r="L25" s="88">
        <v>14.44</v>
      </c>
      <c r="M25" s="116">
        <v>0</v>
      </c>
      <c r="N25" s="115">
        <v>-41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-41</v>
      </c>
      <c r="V25" s="116">
        <v>128.01</v>
      </c>
      <c r="W25">
        <v>-41</v>
      </c>
      <c r="X25">
        <v>46.2</v>
      </c>
      <c r="Y25">
        <v>14.44</v>
      </c>
      <c r="Z25">
        <v>0</v>
      </c>
      <c r="AA25">
        <v>67.37</v>
      </c>
    </row>
    <row r="26" spans="7:27">
      <c r="G26" t="s">
        <v>68</v>
      </c>
      <c r="H26" s="115">
        <v>0</v>
      </c>
      <c r="I26" s="88">
        <v>74.11</v>
      </c>
      <c r="J26" s="88">
        <v>67.38</v>
      </c>
      <c r="K26" s="88">
        <v>0</v>
      </c>
      <c r="L26" s="88">
        <v>0</v>
      </c>
      <c r="M26" s="116">
        <v>0</v>
      </c>
      <c r="N26" s="115">
        <v>-36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-36</v>
      </c>
      <c r="V26" s="116">
        <v>141.49</v>
      </c>
      <c r="W26">
        <v>-36</v>
      </c>
      <c r="X26">
        <v>74.11</v>
      </c>
      <c r="Y26">
        <v>0</v>
      </c>
      <c r="Z26">
        <v>0</v>
      </c>
      <c r="AA26">
        <v>67.38</v>
      </c>
    </row>
    <row r="27" spans="7:27">
      <c r="G27" t="s">
        <v>69</v>
      </c>
      <c r="H27" s="115">
        <v>0</v>
      </c>
      <c r="I27" s="88">
        <v>74.040000000000006</v>
      </c>
      <c r="J27" s="88">
        <v>22.21</v>
      </c>
      <c r="K27" s="88">
        <v>0</v>
      </c>
      <c r="L27" s="88">
        <v>0</v>
      </c>
      <c r="M27" s="116">
        <v>0</v>
      </c>
      <c r="N27" s="115">
        <v>-20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-20</v>
      </c>
      <c r="V27" s="116">
        <v>96.25</v>
      </c>
      <c r="W27">
        <v>-20</v>
      </c>
      <c r="X27">
        <v>74.040000000000006</v>
      </c>
      <c r="Y27">
        <v>0</v>
      </c>
      <c r="Z27">
        <v>0</v>
      </c>
      <c r="AA27">
        <v>22.21</v>
      </c>
    </row>
    <row r="28" spans="7:27">
      <c r="G28" t="s">
        <v>70</v>
      </c>
      <c r="H28" s="115">
        <v>0</v>
      </c>
      <c r="I28" s="88">
        <v>77.510000000000005</v>
      </c>
      <c r="J28" s="88">
        <v>45.21</v>
      </c>
      <c r="K28" s="88">
        <v>0</v>
      </c>
      <c r="L28" s="88">
        <v>0</v>
      </c>
      <c r="M28" s="116">
        <v>0</v>
      </c>
      <c r="N28" s="115">
        <v>-17</v>
      </c>
      <c r="O28" s="88">
        <v>0</v>
      </c>
      <c r="P28" s="88">
        <v>0</v>
      </c>
      <c r="Q28" s="88">
        <v>-55</v>
      </c>
      <c r="R28" s="88">
        <v>0</v>
      </c>
      <c r="S28" s="116">
        <v>0</v>
      </c>
      <c r="U28" s="115">
        <v>-72</v>
      </c>
      <c r="V28" s="116">
        <v>122.72</v>
      </c>
      <c r="W28">
        <v>-17</v>
      </c>
      <c r="X28">
        <v>77.510000000000005</v>
      </c>
      <c r="Y28">
        <v>0</v>
      </c>
      <c r="Z28">
        <v>-55</v>
      </c>
      <c r="AA28">
        <v>45.21</v>
      </c>
    </row>
    <row r="29" spans="7:27">
      <c r="G29" t="s">
        <v>71</v>
      </c>
      <c r="H29" s="115">
        <v>0</v>
      </c>
      <c r="I29" s="88">
        <v>83.08</v>
      </c>
      <c r="J29" s="88">
        <v>34.22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117.3</v>
      </c>
      <c r="W29">
        <v>0</v>
      </c>
      <c r="X29">
        <v>83.08</v>
      </c>
      <c r="Y29">
        <v>0</v>
      </c>
      <c r="Z29">
        <v>0</v>
      </c>
      <c r="AA29">
        <v>34.22</v>
      </c>
    </row>
    <row r="30" spans="7:27">
      <c r="G30" t="s">
        <v>72</v>
      </c>
      <c r="H30" s="115">
        <v>0</v>
      </c>
      <c r="I30" s="88">
        <v>86.76</v>
      </c>
      <c r="J30" s="88">
        <v>35.729999999999997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122.49</v>
      </c>
      <c r="W30">
        <v>0</v>
      </c>
      <c r="X30">
        <v>86.76</v>
      </c>
      <c r="Y30">
        <v>0</v>
      </c>
      <c r="Z30">
        <v>0</v>
      </c>
      <c r="AA30">
        <v>35.729999999999997</v>
      </c>
    </row>
    <row r="31" spans="7:27">
      <c r="G31" t="s">
        <v>73</v>
      </c>
      <c r="H31" s="115">
        <v>0</v>
      </c>
      <c r="I31" s="88">
        <v>73.23</v>
      </c>
      <c r="J31" s="88">
        <v>146.46</v>
      </c>
      <c r="K31" s="88">
        <v>0</v>
      </c>
      <c r="L31" s="88">
        <v>7.32</v>
      </c>
      <c r="M31" s="116">
        <v>0</v>
      </c>
      <c r="N31" s="115">
        <v>-33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-33</v>
      </c>
      <c r="V31" s="116">
        <v>227.01</v>
      </c>
      <c r="W31">
        <v>-33</v>
      </c>
      <c r="X31">
        <v>73.23</v>
      </c>
      <c r="Y31">
        <v>7.32</v>
      </c>
      <c r="Z31">
        <v>0</v>
      </c>
      <c r="AA31">
        <v>146.46</v>
      </c>
    </row>
    <row r="32" spans="7:27">
      <c r="G32" t="s">
        <v>74</v>
      </c>
      <c r="H32" s="115">
        <v>0</v>
      </c>
      <c r="I32" s="88">
        <v>133.84</v>
      </c>
      <c r="J32" s="88">
        <v>178.44</v>
      </c>
      <c r="K32" s="88">
        <v>0</v>
      </c>
      <c r="L32" s="88">
        <v>0</v>
      </c>
      <c r="M32" s="116">
        <v>0</v>
      </c>
      <c r="N32" s="115">
        <v>-25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-25</v>
      </c>
      <c r="V32" s="116">
        <v>312.27999999999997</v>
      </c>
      <c r="W32">
        <v>-25</v>
      </c>
      <c r="X32">
        <v>133.84</v>
      </c>
      <c r="Y32">
        <v>0</v>
      </c>
      <c r="Z32">
        <v>0</v>
      </c>
      <c r="AA32">
        <v>178.44</v>
      </c>
    </row>
    <row r="33" spans="7:27">
      <c r="G33" t="s">
        <v>75</v>
      </c>
      <c r="H33" s="115">
        <v>0</v>
      </c>
      <c r="I33" s="88">
        <v>38.5</v>
      </c>
      <c r="J33" s="88">
        <v>67.38</v>
      </c>
      <c r="K33" s="88">
        <v>0</v>
      </c>
      <c r="L33" s="88">
        <v>0</v>
      </c>
      <c r="M33" s="116">
        <v>0</v>
      </c>
      <c r="N33" s="115">
        <v>-158</v>
      </c>
      <c r="O33" s="88">
        <v>0</v>
      </c>
      <c r="P33" s="88">
        <v>0</v>
      </c>
      <c r="Q33" s="88">
        <v>-55</v>
      </c>
      <c r="R33" s="88">
        <v>0</v>
      </c>
      <c r="S33" s="116">
        <v>0</v>
      </c>
      <c r="U33" s="115">
        <v>-213</v>
      </c>
      <c r="V33" s="116">
        <v>105.88</v>
      </c>
      <c r="W33">
        <v>-158</v>
      </c>
      <c r="X33">
        <v>38.5</v>
      </c>
      <c r="Y33">
        <v>0</v>
      </c>
      <c r="Z33">
        <v>-55</v>
      </c>
      <c r="AA33">
        <v>67.38</v>
      </c>
    </row>
    <row r="34" spans="7:27">
      <c r="G34" t="s">
        <v>76</v>
      </c>
      <c r="H34" s="115">
        <v>0</v>
      </c>
      <c r="I34" s="88">
        <v>48.13</v>
      </c>
      <c r="J34" s="88">
        <v>67.37</v>
      </c>
      <c r="K34" s="88">
        <v>0</v>
      </c>
      <c r="L34" s="88">
        <v>0</v>
      </c>
      <c r="M34" s="116">
        <v>0</v>
      </c>
      <c r="N34" s="115">
        <v>-146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-146</v>
      </c>
      <c r="V34" s="116">
        <v>115.5</v>
      </c>
      <c r="W34">
        <v>-146</v>
      </c>
      <c r="X34">
        <v>48.13</v>
      </c>
      <c r="Y34">
        <v>0</v>
      </c>
      <c r="Z34">
        <v>0</v>
      </c>
      <c r="AA34">
        <v>67.37</v>
      </c>
    </row>
    <row r="35" spans="7:27">
      <c r="G35" t="s">
        <v>77</v>
      </c>
      <c r="H35" s="115">
        <v>0</v>
      </c>
      <c r="I35" s="88">
        <v>57.74</v>
      </c>
      <c r="J35" s="88">
        <v>48.13</v>
      </c>
      <c r="K35" s="88">
        <v>9.6300000000000008</v>
      </c>
      <c r="L35" s="88">
        <v>0</v>
      </c>
      <c r="M35" s="116">
        <v>0</v>
      </c>
      <c r="N35" s="115">
        <v>-46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-46</v>
      </c>
      <c r="V35" s="116">
        <v>115.5</v>
      </c>
      <c r="W35">
        <v>-46</v>
      </c>
      <c r="X35">
        <v>57.74</v>
      </c>
      <c r="Y35">
        <v>0</v>
      </c>
      <c r="Z35">
        <v>9.6300000000000008</v>
      </c>
      <c r="AA35">
        <v>48.13</v>
      </c>
    </row>
    <row r="36" spans="7:27">
      <c r="G36" t="s">
        <v>78</v>
      </c>
      <c r="H36" s="115">
        <v>0</v>
      </c>
      <c r="I36" s="88">
        <v>57.75</v>
      </c>
      <c r="J36" s="88">
        <v>96.25</v>
      </c>
      <c r="K36" s="88">
        <v>19.25</v>
      </c>
      <c r="L36" s="88">
        <v>0</v>
      </c>
      <c r="M36" s="116">
        <v>0</v>
      </c>
      <c r="N36" s="115">
        <v>-57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-57</v>
      </c>
      <c r="V36" s="116">
        <v>173.25</v>
      </c>
      <c r="W36">
        <v>-57</v>
      </c>
      <c r="X36">
        <v>57.75</v>
      </c>
      <c r="Y36">
        <v>0</v>
      </c>
      <c r="Z36">
        <v>19.25</v>
      </c>
      <c r="AA36">
        <v>96.25</v>
      </c>
    </row>
    <row r="37" spans="7:27">
      <c r="G37" t="s">
        <v>79</v>
      </c>
      <c r="H37" s="115">
        <v>0</v>
      </c>
      <c r="I37" s="88">
        <v>14.44</v>
      </c>
      <c r="J37" s="88">
        <v>5.68</v>
      </c>
      <c r="K37" s="88">
        <v>28.87</v>
      </c>
      <c r="L37" s="88">
        <v>2.89</v>
      </c>
      <c r="M37" s="116">
        <v>0</v>
      </c>
      <c r="N37" s="115">
        <v>-59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-59</v>
      </c>
      <c r="V37" s="116">
        <v>51.88</v>
      </c>
      <c r="W37">
        <v>-59</v>
      </c>
      <c r="X37">
        <v>14.44</v>
      </c>
      <c r="Y37">
        <v>2.89</v>
      </c>
      <c r="Z37">
        <v>28.87</v>
      </c>
      <c r="AA37">
        <v>5.68</v>
      </c>
    </row>
    <row r="38" spans="7:27">
      <c r="G38" t="s">
        <v>80</v>
      </c>
      <c r="H38" s="115">
        <v>0</v>
      </c>
      <c r="I38" s="88">
        <v>0</v>
      </c>
      <c r="J38" s="88">
        <v>14.43</v>
      </c>
      <c r="K38" s="88">
        <v>0</v>
      </c>
      <c r="L38" s="88">
        <v>1.93</v>
      </c>
      <c r="M38" s="116">
        <v>0</v>
      </c>
      <c r="N38" s="115">
        <v>-37</v>
      </c>
      <c r="O38" s="88">
        <v>-10</v>
      </c>
      <c r="P38" s="88">
        <v>0</v>
      </c>
      <c r="Q38" s="88">
        <v>-30</v>
      </c>
      <c r="R38" s="88">
        <v>0</v>
      </c>
      <c r="S38" s="116">
        <v>0</v>
      </c>
      <c r="U38" s="115">
        <v>-77</v>
      </c>
      <c r="V38" s="116">
        <v>16.36</v>
      </c>
      <c r="W38">
        <v>-37</v>
      </c>
      <c r="X38">
        <v>-10</v>
      </c>
      <c r="Y38">
        <v>1.93</v>
      </c>
      <c r="Z38">
        <v>-30</v>
      </c>
      <c r="AA38">
        <v>14.43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3.85</v>
      </c>
      <c r="M39" s="116">
        <v>0</v>
      </c>
      <c r="N39" s="115">
        <v>-59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-129</v>
      </c>
      <c r="V39" s="116">
        <v>3.85</v>
      </c>
      <c r="W39">
        <v>-59</v>
      </c>
      <c r="X39">
        <v>0</v>
      </c>
      <c r="Y39">
        <v>3.85</v>
      </c>
      <c r="Z39">
        <v>0</v>
      </c>
      <c r="AA39">
        <v>-70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3.85</v>
      </c>
      <c r="M40" s="116">
        <v>0</v>
      </c>
      <c r="N40" s="115">
        <v>-39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-39</v>
      </c>
      <c r="V40" s="116">
        <v>3.85</v>
      </c>
      <c r="W40">
        <v>-39</v>
      </c>
      <c r="X40">
        <v>0</v>
      </c>
      <c r="Y40">
        <v>3.85</v>
      </c>
      <c r="Z40">
        <v>0</v>
      </c>
      <c r="AA40">
        <v>0</v>
      </c>
    </row>
    <row r="41" spans="7:27">
      <c r="G41" t="s">
        <v>83</v>
      </c>
      <c r="H41" s="115">
        <v>29.84</v>
      </c>
      <c r="I41" s="88">
        <v>0</v>
      </c>
      <c r="J41" s="88">
        <v>0</v>
      </c>
      <c r="K41" s="88">
        <v>0</v>
      </c>
      <c r="L41" s="88">
        <v>4.8099999999999996</v>
      </c>
      <c r="M41" s="116">
        <v>0</v>
      </c>
      <c r="N41" s="115">
        <v>0</v>
      </c>
      <c r="O41" s="88">
        <v>-35</v>
      </c>
      <c r="P41" s="88">
        <v>-100</v>
      </c>
      <c r="Q41" s="88">
        <v>0</v>
      </c>
      <c r="R41" s="88">
        <v>0</v>
      </c>
      <c r="S41" s="116">
        <v>0</v>
      </c>
      <c r="U41" s="115">
        <v>-135</v>
      </c>
      <c r="V41" s="116">
        <v>34.65</v>
      </c>
      <c r="W41">
        <v>29.84</v>
      </c>
      <c r="X41">
        <v>-35</v>
      </c>
      <c r="Y41">
        <v>4.8099999999999996</v>
      </c>
      <c r="Z41">
        <v>0</v>
      </c>
      <c r="AA41">
        <v>-100</v>
      </c>
    </row>
    <row r="42" spans="7:27">
      <c r="G42" t="s">
        <v>84</v>
      </c>
      <c r="H42" s="115">
        <v>14.44</v>
      </c>
      <c r="I42" s="88">
        <v>0</v>
      </c>
      <c r="J42" s="88">
        <v>0</v>
      </c>
      <c r="K42" s="88">
        <v>0</v>
      </c>
      <c r="L42" s="88">
        <v>6.74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21.18</v>
      </c>
      <c r="W42">
        <v>14.44</v>
      </c>
      <c r="X42">
        <v>0</v>
      </c>
      <c r="Y42">
        <v>6.74</v>
      </c>
      <c r="Z42">
        <v>0</v>
      </c>
      <c r="AA42">
        <v>0</v>
      </c>
    </row>
    <row r="43" spans="7:27">
      <c r="G43" t="s">
        <v>85</v>
      </c>
      <c r="H43" s="115">
        <v>152.07</v>
      </c>
      <c r="I43" s="88">
        <v>28.88</v>
      </c>
      <c r="J43" s="88">
        <v>0</v>
      </c>
      <c r="K43" s="88">
        <v>0</v>
      </c>
      <c r="L43" s="88">
        <v>18.29</v>
      </c>
      <c r="M43" s="116">
        <v>0</v>
      </c>
      <c r="N43" s="115">
        <v>0</v>
      </c>
      <c r="O43" s="88">
        <v>0</v>
      </c>
      <c r="P43" s="88">
        <v>0</v>
      </c>
      <c r="Q43" s="88">
        <v>-40</v>
      </c>
      <c r="R43" s="88">
        <v>0</v>
      </c>
      <c r="S43" s="116">
        <v>0</v>
      </c>
      <c r="U43" s="115">
        <v>-40</v>
      </c>
      <c r="V43" s="116">
        <v>199.24</v>
      </c>
      <c r="W43">
        <v>152.07</v>
      </c>
      <c r="X43">
        <v>28.88</v>
      </c>
      <c r="Y43">
        <v>18.29</v>
      </c>
      <c r="Z43">
        <v>-40</v>
      </c>
      <c r="AA43">
        <v>0</v>
      </c>
    </row>
    <row r="44" spans="7:27">
      <c r="G44" t="s">
        <v>86</v>
      </c>
      <c r="H44" s="115">
        <v>131.85</v>
      </c>
      <c r="I44" s="88">
        <v>9.6300000000000008</v>
      </c>
      <c r="J44" s="88">
        <v>0</v>
      </c>
      <c r="K44" s="88">
        <v>0</v>
      </c>
      <c r="L44" s="88">
        <v>9.6300000000000008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151.11000000000001</v>
      </c>
      <c r="W44">
        <v>131.85</v>
      </c>
      <c r="X44">
        <v>9.6300000000000008</v>
      </c>
      <c r="Y44">
        <v>9.6300000000000008</v>
      </c>
      <c r="Z44">
        <v>0</v>
      </c>
      <c r="AA44">
        <v>0</v>
      </c>
    </row>
    <row r="45" spans="7:27">
      <c r="G45" t="s">
        <v>87</v>
      </c>
      <c r="H45" s="115">
        <v>27.91</v>
      </c>
      <c r="I45" s="88">
        <v>24.06</v>
      </c>
      <c r="J45" s="88">
        <v>0</v>
      </c>
      <c r="K45" s="88">
        <v>9.6300000000000008</v>
      </c>
      <c r="L45" s="88">
        <v>12.51</v>
      </c>
      <c r="M45" s="116">
        <v>0</v>
      </c>
      <c r="N45" s="115">
        <v>0</v>
      </c>
      <c r="O45" s="88">
        <v>0</v>
      </c>
      <c r="P45" s="88">
        <v>-100</v>
      </c>
      <c r="Q45" s="88">
        <v>0</v>
      </c>
      <c r="R45" s="88">
        <v>0</v>
      </c>
      <c r="S45" s="116">
        <v>0</v>
      </c>
      <c r="U45" s="115">
        <v>-100</v>
      </c>
      <c r="V45" s="116">
        <v>74.11</v>
      </c>
      <c r="W45">
        <v>27.91</v>
      </c>
      <c r="X45">
        <v>24.06</v>
      </c>
      <c r="Y45">
        <v>12.51</v>
      </c>
      <c r="Z45">
        <v>9.6300000000000008</v>
      </c>
      <c r="AA45">
        <v>-100</v>
      </c>
    </row>
    <row r="46" spans="7:27">
      <c r="G46" t="s">
        <v>88</v>
      </c>
      <c r="H46" s="115">
        <v>15.4</v>
      </c>
      <c r="I46" s="88">
        <v>19.25</v>
      </c>
      <c r="J46" s="88">
        <v>0</v>
      </c>
      <c r="K46" s="88">
        <v>9.6300000000000008</v>
      </c>
      <c r="L46" s="88">
        <v>12.51</v>
      </c>
      <c r="M46" s="116">
        <v>0</v>
      </c>
      <c r="N46" s="115">
        <v>0</v>
      </c>
      <c r="O46" s="88">
        <v>0</v>
      </c>
      <c r="P46" s="88">
        <v>-120</v>
      </c>
      <c r="Q46" s="88">
        <v>0</v>
      </c>
      <c r="R46" s="88">
        <v>0</v>
      </c>
      <c r="S46" s="116">
        <v>0</v>
      </c>
      <c r="U46" s="115">
        <v>-120</v>
      </c>
      <c r="V46" s="116">
        <v>56.79</v>
      </c>
      <c r="W46">
        <v>15.4</v>
      </c>
      <c r="X46">
        <v>19.25</v>
      </c>
      <c r="Y46">
        <v>12.51</v>
      </c>
      <c r="Z46">
        <v>9.6300000000000008</v>
      </c>
      <c r="AA46">
        <v>-120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28.88</v>
      </c>
      <c r="L47" s="88">
        <v>15.4</v>
      </c>
      <c r="M47" s="116">
        <v>0</v>
      </c>
      <c r="N47" s="115">
        <v>-52</v>
      </c>
      <c r="O47" s="88">
        <v>-20</v>
      </c>
      <c r="P47" s="88">
        <v>-155</v>
      </c>
      <c r="Q47" s="88">
        <v>0</v>
      </c>
      <c r="R47" s="88">
        <v>0</v>
      </c>
      <c r="S47" s="116">
        <v>0</v>
      </c>
      <c r="U47" s="115">
        <v>-227</v>
      </c>
      <c r="V47" s="116">
        <v>44.28</v>
      </c>
      <c r="W47">
        <v>-52</v>
      </c>
      <c r="X47">
        <v>-20</v>
      </c>
      <c r="Y47">
        <v>15.4</v>
      </c>
      <c r="Z47">
        <v>28.88</v>
      </c>
      <c r="AA47">
        <v>-155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15.11</v>
      </c>
      <c r="M48" s="116">
        <v>0</v>
      </c>
      <c r="N48" s="115">
        <v>-24</v>
      </c>
      <c r="O48" s="88">
        <v>-30</v>
      </c>
      <c r="P48" s="88">
        <v>-140</v>
      </c>
      <c r="Q48" s="88">
        <v>-35</v>
      </c>
      <c r="R48" s="88">
        <v>0</v>
      </c>
      <c r="S48" s="116">
        <v>0</v>
      </c>
      <c r="U48" s="115">
        <v>-229</v>
      </c>
      <c r="V48" s="116">
        <v>15.11</v>
      </c>
      <c r="W48">
        <v>-24</v>
      </c>
      <c r="X48">
        <v>-30</v>
      </c>
      <c r="Y48">
        <v>15.11</v>
      </c>
      <c r="Z48">
        <v>-35</v>
      </c>
      <c r="AA48">
        <v>-140</v>
      </c>
    </row>
    <row r="49" spans="7:27">
      <c r="G49" t="s">
        <v>91</v>
      </c>
      <c r="H49" s="115">
        <v>0</v>
      </c>
      <c r="I49" s="88">
        <v>19.25</v>
      </c>
      <c r="J49" s="88">
        <v>0</v>
      </c>
      <c r="K49" s="88">
        <v>19.25</v>
      </c>
      <c r="L49" s="88">
        <v>17.52</v>
      </c>
      <c r="M49" s="116">
        <v>0</v>
      </c>
      <c r="N49" s="115">
        <v>-11</v>
      </c>
      <c r="O49" s="88">
        <v>0</v>
      </c>
      <c r="P49" s="88">
        <v>-145</v>
      </c>
      <c r="Q49" s="88">
        <v>0</v>
      </c>
      <c r="R49" s="88">
        <v>0</v>
      </c>
      <c r="S49" s="116">
        <v>0</v>
      </c>
      <c r="U49" s="115">
        <v>-156</v>
      </c>
      <c r="V49" s="116">
        <v>56.02</v>
      </c>
      <c r="W49">
        <v>-11</v>
      </c>
      <c r="X49">
        <v>19.25</v>
      </c>
      <c r="Y49">
        <v>17.52</v>
      </c>
      <c r="Z49">
        <v>19.25</v>
      </c>
      <c r="AA49">
        <v>-145</v>
      </c>
    </row>
    <row r="50" spans="7:27">
      <c r="G50" t="s">
        <v>92</v>
      </c>
      <c r="H50" s="115">
        <v>0</v>
      </c>
      <c r="I50" s="88">
        <v>24.06</v>
      </c>
      <c r="J50" s="88">
        <v>0</v>
      </c>
      <c r="K50" s="88">
        <v>19.25</v>
      </c>
      <c r="L50" s="88">
        <v>12.03</v>
      </c>
      <c r="M50" s="116">
        <v>0</v>
      </c>
      <c r="N50" s="115">
        <v>-2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55.34</v>
      </c>
      <c r="W50">
        <v>-2</v>
      </c>
      <c r="X50">
        <v>24.06</v>
      </c>
      <c r="Y50">
        <v>12.03</v>
      </c>
      <c r="Z50">
        <v>19.25</v>
      </c>
      <c r="AA50">
        <v>0</v>
      </c>
    </row>
    <row r="51" spans="7:27">
      <c r="G51" t="s">
        <v>93</v>
      </c>
      <c r="H51" s="115">
        <v>46.2</v>
      </c>
      <c r="I51" s="88">
        <v>24.06</v>
      </c>
      <c r="J51" s="88">
        <v>0</v>
      </c>
      <c r="K51" s="88">
        <v>38.5</v>
      </c>
      <c r="L51" s="88">
        <v>15.4</v>
      </c>
      <c r="M51" s="116">
        <v>0</v>
      </c>
      <c r="N51" s="115">
        <v>0</v>
      </c>
      <c r="O51" s="88">
        <v>0</v>
      </c>
      <c r="P51" s="88">
        <v>-60</v>
      </c>
      <c r="Q51" s="88">
        <v>0</v>
      </c>
      <c r="R51" s="88">
        <v>0</v>
      </c>
      <c r="S51" s="116">
        <v>0</v>
      </c>
      <c r="U51" s="115">
        <v>-60</v>
      </c>
      <c r="V51" s="116">
        <v>124.16</v>
      </c>
      <c r="W51">
        <v>46.2</v>
      </c>
      <c r="X51">
        <v>24.06</v>
      </c>
      <c r="Y51">
        <v>15.4</v>
      </c>
      <c r="Z51">
        <v>38.5</v>
      </c>
      <c r="AA51">
        <v>-60</v>
      </c>
    </row>
    <row r="52" spans="7:27">
      <c r="G52" t="s">
        <v>94</v>
      </c>
      <c r="H52" s="115">
        <v>0</v>
      </c>
      <c r="I52" s="88">
        <v>14.44</v>
      </c>
      <c r="J52" s="88">
        <v>0</v>
      </c>
      <c r="K52" s="88">
        <v>19.25</v>
      </c>
      <c r="L52" s="88">
        <v>15.4</v>
      </c>
      <c r="M52" s="116">
        <v>0</v>
      </c>
      <c r="N52" s="115">
        <v>-20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-20</v>
      </c>
      <c r="V52" s="116">
        <v>49.09</v>
      </c>
      <c r="W52">
        <v>-20</v>
      </c>
      <c r="X52">
        <v>14.44</v>
      </c>
      <c r="Y52">
        <v>15.4</v>
      </c>
      <c r="Z52">
        <v>19.25</v>
      </c>
      <c r="AA52">
        <v>0</v>
      </c>
    </row>
    <row r="53" spans="7:27">
      <c r="G53" t="s">
        <v>95</v>
      </c>
      <c r="H53" s="115">
        <v>26.95</v>
      </c>
      <c r="I53" s="88">
        <v>4.8099999999999996</v>
      </c>
      <c r="J53" s="88">
        <v>0</v>
      </c>
      <c r="K53" s="88">
        <v>0</v>
      </c>
      <c r="L53" s="88">
        <v>15.79</v>
      </c>
      <c r="M53" s="116">
        <v>0</v>
      </c>
      <c r="N53" s="115">
        <v>0</v>
      </c>
      <c r="O53" s="88">
        <v>0</v>
      </c>
      <c r="P53" s="88">
        <v>-235</v>
      </c>
      <c r="Q53" s="88">
        <v>-30</v>
      </c>
      <c r="R53" s="88">
        <v>0</v>
      </c>
      <c r="S53" s="116">
        <v>0</v>
      </c>
      <c r="U53" s="115">
        <v>-265</v>
      </c>
      <c r="V53" s="116">
        <v>47.55</v>
      </c>
      <c r="W53">
        <v>26.95</v>
      </c>
      <c r="X53">
        <v>4.8099999999999996</v>
      </c>
      <c r="Y53">
        <v>15.79</v>
      </c>
      <c r="Z53">
        <v>-30</v>
      </c>
      <c r="AA53">
        <v>-235</v>
      </c>
    </row>
    <row r="54" spans="7:27">
      <c r="G54" t="s">
        <v>96</v>
      </c>
      <c r="H54" s="115">
        <v>33.68</v>
      </c>
      <c r="I54" s="88">
        <v>14.44</v>
      </c>
      <c r="J54" s="88">
        <v>0</v>
      </c>
      <c r="K54" s="88">
        <v>19.25</v>
      </c>
      <c r="L54" s="88">
        <v>15.79</v>
      </c>
      <c r="M54" s="116">
        <v>0</v>
      </c>
      <c r="N54" s="115">
        <v>0</v>
      </c>
      <c r="O54" s="88">
        <v>0</v>
      </c>
      <c r="P54" s="88">
        <v>-170</v>
      </c>
      <c r="Q54" s="88">
        <v>0</v>
      </c>
      <c r="R54" s="88">
        <v>0</v>
      </c>
      <c r="S54" s="116">
        <v>0</v>
      </c>
      <c r="U54" s="115">
        <v>-170</v>
      </c>
      <c r="V54" s="116">
        <v>83.16</v>
      </c>
      <c r="W54">
        <v>33.68</v>
      </c>
      <c r="X54">
        <v>14.44</v>
      </c>
      <c r="Y54">
        <v>15.79</v>
      </c>
      <c r="Z54">
        <v>19.25</v>
      </c>
      <c r="AA54">
        <v>-170</v>
      </c>
    </row>
    <row r="55" spans="7:27">
      <c r="G55" t="s">
        <v>97</v>
      </c>
      <c r="H55" s="115">
        <v>120.31</v>
      </c>
      <c r="I55" s="88">
        <v>9.6300000000000008</v>
      </c>
      <c r="J55" s="88">
        <v>0</v>
      </c>
      <c r="K55" s="88">
        <v>19.25</v>
      </c>
      <c r="L55" s="88">
        <v>19.25</v>
      </c>
      <c r="M55" s="116">
        <v>0</v>
      </c>
      <c r="N55" s="115">
        <v>0</v>
      </c>
      <c r="O55" s="88">
        <v>0</v>
      </c>
      <c r="P55" s="88">
        <v>-230</v>
      </c>
      <c r="Q55" s="88">
        <v>0</v>
      </c>
      <c r="R55" s="88">
        <v>0</v>
      </c>
      <c r="S55" s="116">
        <v>0</v>
      </c>
      <c r="U55" s="115">
        <v>-230</v>
      </c>
      <c r="V55" s="116">
        <v>168.44</v>
      </c>
      <c r="W55">
        <v>120.31</v>
      </c>
      <c r="X55">
        <v>9.6300000000000008</v>
      </c>
      <c r="Y55">
        <v>19.25</v>
      </c>
      <c r="Z55">
        <v>19.25</v>
      </c>
      <c r="AA55">
        <v>-230</v>
      </c>
    </row>
    <row r="56" spans="7:27">
      <c r="G56" t="s">
        <v>98</v>
      </c>
      <c r="H56" s="115">
        <v>111.65</v>
      </c>
      <c r="I56" s="88">
        <v>0</v>
      </c>
      <c r="J56" s="88">
        <v>0</v>
      </c>
      <c r="K56" s="88">
        <v>19.25</v>
      </c>
      <c r="L56" s="88">
        <v>12.03</v>
      </c>
      <c r="M56" s="116">
        <v>0</v>
      </c>
      <c r="N56" s="115">
        <v>0</v>
      </c>
      <c r="O56" s="88">
        <v>-10</v>
      </c>
      <c r="P56" s="88">
        <v>-235</v>
      </c>
      <c r="Q56" s="88">
        <v>0</v>
      </c>
      <c r="R56" s="88">
        <v>0</v>
      </c>
      <c r="S56" s="116">
        <v>0</v>
      </c>
      <c r="U56" s="115">
        <v>-245</v>
      </c>
      <c r="V56" s="116">
        <v>142.93</v>
      </c>
      <c r="W56">
        <v>111.65</v>
      </c>
      <c r="X56">
        <v>-10</v>
      </c>
      <c r="Y56">
        <v>12.03</v>
      </c>
      <c r="Z56">
        <v>19.25</v>
      </c>
      <c r="AA56">
        <v>-235</v>
      </c>
    </row>
    <row r="57" spans="7:27">
      <c r="G57" t="s">
        <v>99</v>
      </c>
      <c r="H57" s="115">
        <v>124.16</v>
      </c>
      <c r="I57" s="88">
        <v>38.5</v>
      </c>
      <c r="J57" s="88">
        <v>0</v>
      </c>
      <c r="K57" s="88">
        <v>28.88</v>
      </c>
      <c r="L57" s="88">
        <v>16.36</v>
      </c>
      <c r="M57" s="116">
        <v>0</v>
      </c>
      <c r="N57" s="115">
        <v>0</v>
      </c>
      <c r="O57" s="88">
        <v>0</v>
      </c>
      <c r="P57" s="88">
        <v>-185</v>
      </c>
      <c r="Q57" s="88">
        <v>0</v>
      </c>
      <c r="R57" s="88">
        <v>0</v>
      </c>
      <c r="S57" s="116">
        <v>0</v>
      </c>
      <c r="U57" s="115">
        <v>-185</v>
      </c>
      <c r="V57" s="116">
        <v>207.9</v>
      </c>
      <c r="W57">
        <v>124.16</v>
      </c>
      <c r="X57">
        <v>38.5</v>
      </c>
      <c r="Y57">
        <v>16.36</v>
      </c>
      <c r="Z57">
        <v>28.88</v>
      </c>
      <c r="AA57">
        <v>-185</v>
      </c>
    </row>
    <row r="58" spans="7:27">
      <c r="G58" t="s">
        <v>100</v>
      </c>
      <c r="H58" s="115">
        <v>93.37</v>
      </c>
      <c r="I58" s="88">
        <v>81.81</v>
      </c>
      <c r="J58" s="88">
        <v>0</v>
      </c>
      <c r="K58" s="88">
        <v>0</v>
      </c>
      <c r="L58" s="88">
        <v>16.36</v>
      </c>
      <c r="M58" s="116">
        <v>0</v>
      </c>
      <c r="N58" s="115">
        <v>0</v>
      </c>
      <c r="O58" s="88">
        <v>0</v>
      </c>
      <c r="P58" s="88">
        <v>-185</v>
      </c>
      <c r="Q58" s="88">
        <v>-35</v>
      </c>
      <c r="R58" s="88">
        <v>0</v>
      </c>
      <c r="S58" s="116">
        <v>0</v>
      </c>
      <c r="U58" s="115">
        <v>-220</v>
      </c>
      <c r="V58" s="116">
        <v>191.54</v>
      </c>
      <c r="W58">
        <v>93.37</v>
      </c>
      <c r="X58">
        <v>81.81</v>
      </c>
      <c r="Y58">
        <v>16.36</v>
      </c>
      <c r="Z58">
        <v>-35</v>
      </c>
      <c r="AA58">
        <v>-185</v>
      </c>
    </row>
    <row r="59" spans="7:27">
      <c r="G59" t="s">
        <v>101</v>
      </c>
      <c r="H59" s="115">
        <v>160.72999999999999</v>
      </c>
      <c r="I59" s="88">
        <v>14.44</v>
      </c>
      <c r="J59" s="88">
        <v>0</v>
      </c>
      <c r="K59" s="88">
        <v>28.88</v>
      </c>
      <c r="L59" s="88">
        <v>16.36</v>
      </c>
      <c r="M59" s="116">
        <v>0</v>
      </c>
      <c r="N59" s="115">
        <v>0</v>
      </c>
      <c r="O59" s="88">
        <v>0</v>
      </c>
      <c r="P59" s="88">
        <v>-185</v>
      </c>
      <c r="Q59" s="88">
        <v>0</v>
      </c>
      <c r="R59" s="88">
        <v>0</v>
      </c>
      <c r="S59" s="116">
        <v>0</v>
      </c>
      <c r="U59" s="115">
        <v>-185</v>
      </c>
      <c r="V59" s="116">
        <v>220.41</v>
      </c>
      <c r="W59">
        <v>160.72999999999999</v>
      </c>
      <c r="X59">
        <v>14.44</v>
      </c>
      <c r="Y59">
        <v>16.36</v>
      </c>
      <c r="Z59">
        <v>28.88</v>
      </c>
      <c r="AA59">
        <v>-185</v>
      </c>
    </row>
    <row r="60" spans="7:27">
      <c r="G60" t="s">
        <v>102</v>
      </c>
      <c r="H60" s="115">
        <v>136.66999999999999</v>
      </c>
      <c r="I60" s="88">
        <v>33.69</v>
      </c>
      <c r="J60" s="88">
        <v>0</v>
      </c>
      <c r="K60" s="88">
        <v>28.88</v>
      </c>
      <c r="L60" s="88">
        <v>16.36</v>
      </c>
      <c r="M60" s="116">
        <v>0</v>
      </c>
      <c r="N60" s="115">
        <v>0</v>
      </c>
      <c r="O60" s="88">
        <v>0</v>
      </c>
      <c r="P60" s="88">
        <v>-185</v>
      </c>
      <c r="Q60" s="88">
        <v>0</v>
      </c>
      <c r="R60" s="88">
        <v>0</v>
      </c>
      <c r="S60" s="116">
        <v>0</v>
      </c>
      <c r="U60" s="115">
        <v>-185</v>
      </c>
      <c r="V60" s="116">
        <v>215.6</v>
      </c>
      <c r="W60">
        <v>136.66999999999999</v>
      </c>
      <c r="X60">
        <v>33.69</v>
      </c>
      <c r="Y60">
        <v>16.36</v>
      </c>
      <c r="Z60">
        <v>28.88</v>
      </c>
      <c r="AA60">
        <v>-185</v>
      </c>
    </row>
    <row r="61" spans="7:27">
      <c r="G61" t="s">
        <v>103</v>
      </c>
      <c r="H61" s="115">
        <v>134.72999999999999</v>
      </c>
      <c r="I61" s="88">
        <v>48.13</v>
      </c>
      <c r="J61" s="88">
        <v>28.88</v>
      </c>
      <c r="K61" s="88">
        <v>28.88</v>
      </c>
      <c r="L61" s="88">
        <v>18.29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258.91000000000003</v>
      </c>
      <c r="W61">
        <v>134.72999999999999</v>
      </c>
      <c r="X61">
        <v>48.13</v>
      </c>
      <c r="Y61">
        <v>18.29</v>
      </c>
      <c r="Z61">
        <v>28.88</v>
      </c>
      <c r="AA61">
        <v>28.88</v>
      </c>
    </row>
    <row r="62" spans="7:27">
      <c r="G62" t="s">
        <v>104</v>
      </c>
      <c r="H62" s="115">
        <v>135.71</v>
      </c>
      <c r="I62" s="88">
        <v>72.19</v>
      </c>
      <c r="J62" s="88">
        <v>19.25</v>
      </c>
      <c r="K62" s="88">
        <v>28.88</v>
      </c>
      <c r="L62" s="88">
        <v>12.03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268.06</v>
      </c>
      <c r="W62">
        <v>135.71</v>
      </c>
      <c r="X62">
        <v>72.19</v>
      </c>
      <c r="Y62">
        <v>12.03</v>
      </c>
      <c r="Z62">
        <v>28.88</v>
      </c>
      <c r="AA62">
        <v>19.25</v>
      </c>
    </row>
    <row r="63" spans="7:27">
      <c r="G63" t="s">
        <v>105</v>
      </c>
      <c r="H63" s="115">
        <v>71.23</v>
      </c>
      <c r="I63" s="88">
        <v>134.75</v>
      </c>
      <c r="J63" s="88">
        <v>0</v>
      </c>
      <c r="K63" s="88">
        <v>0</v>
      </c>
      <c r="L63" s="88">
        <v>15.4</v>
      </c>
      <c r="M63" s="116">
        <v>0</v>
      </c>
      <c r="N63" s="115">
        <v>0</v>
      </c>
      <c r="O63" s="88">
        <v>0</v>
      </c>
      <c r="P63" s="88">
        <v>-10</v>
      </c>
      <c r="Q63" s="88">
        <v>-30</v>
      </c>
      <c r="R63" s="88">
        <v>0</v>
      </c>
      <c r="S63" s="116">
        <v>0</v>
      </c>
      <c r="U63" s="115">
        <v>-40</v>
      </c>
      <c r="V63" s="116">
        <v>221.38</v>
      </c>
      <c r="W63">
        <v>71.23</v>
      </c>
      <c r="X63">
        <v>134.75</v>
      </c>
      <c r="Y63">
        <v>15.4</v>
      </c>
      <c r="Z63">
        <v>-30</v>
      </c>
      <c r="AA63">
        <v>-10</v>
      </c>
    </row>
    <row r="64" spans="7:27">
      <c r="G64" t="s">
        <v>106</v>
      </c>
      <c r="H64" s="115">
        <v>61.6</v>
      </c>
      <c r="I64" s="88">
        <v>115.49</v>
      </c>
      <c r="J64" s="88">
        <v>28.88</v>
      </c>
      <c r="K64" s="88">
        <v>28.88</v>
      </c>
      <c r="L64" s="88">
        <v>15.4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250.25</v>
      </c>
      <c r="W64">
        <v>61.6</v>
      </c>
      <c r="X64">
        <v>115.49</v>
      </c>
      <c r="Y64">
        <v>15.4</v>
      </c>
      <c r="Z64">
        <v>28.88</v>
      </c>
      <c r="AA64">
        <v>28.88</v>
      </c>
    </row>
    <row r="65" spans="7:27">
      <c r="G65" t="s">
        <v>107</v>
      </c>
      <c r="H65" s="115">
        <v>17.79</v>
      </c>
      <c r="I65" s="88">
        <v>154</v>
      </c>
      <c r="J65" s="88">
        <v>192.49</v>
      </c>
      <c r="K65" s="88">
        <v>28.88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393.16</v>
      </c>
      <c r="W65">
        <v>17.79</v>
      </c>
      <c r="X65">
        <v>154</v>
      </c>
      <c r="Y65">
        <v>0</v>
      </c>
      <c r="Z65">
        <v>28.88</v>
      </c>
      <c r="AA65">
        <v>192.49</v>
      </c>
    </row>
    <row r="66" spans="7:27">
      <c r="G66" t="s">
        <v>108</v>
      </c>
      <c r="H66" s="115">
        <v>12.41</v>
      </c>
      <c r="I66" s="88">
        <v>115.5</v>
      </c>
      <c r="J66" s="88">
        <v>173.24</v>
      </c>
      <c r="K66" s="88">
        <v>28.88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330.03</v>
      </c>
      <c r="W66">
        <v>12.41</v>
      </c>
      <c r="X66">
        <v>115.5</v>
      </c>
      <c r="Y66">
        <v>0</v>
      </c>
      <c r="Z66">
        <v>28.88</v>
      </c>
      <c r="AA66">
        <v>173.24</v>
      </c>
    </row>
    <row r="67" spans="7:27">
      <c r="G67" t="s">
        <v>109</v>
      </c>
      <c r="H67" s="115">
        <v>0</v>
      </c>
      <c r="I67" s="88">
        <v>86.62</v>
      </c>
      <c r="J67" s="88">
        <v>33.69</v>
      </c>
      <c r="K67" s="88">
        <v>28.88</v>
      </c>
      <c r="L67" s="88">
        <v>15.4</v>
      </c>
      <c r="M67" s="116">
        <v>0</v>
      </c>
      <c r="N67" s="115">
        <v>-16.399999999999999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-16.399999999999999</v>
      </c>
      <c r="V67" s="116">
        <v>164.59</v>
      </c>
      <c r="W67">
        <v>-16.399999999999999</v>
      </c>
      <c r="X67">
        <v>86.62</v>
      </c>
      <c r="Y67">
        <v>15.4</v>
      </c>
      <c r="Z67">
        <v>28.88</v>
      </c>
      <c r="AA67">
        <v>33.69</v>
      </c>
    </row>
    <row r="68" spans="7:27">
      <c r="G68" t="s">
        <v>110</v>
      </c>
      <c r="H68" s="115">
        <v>22.75</v>
      </c>
      <c r="I68" s="88">
        <v>96.25</v>
      </c>
      <c r="J68" s="88">
        <v>105.88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224.88</v>
      </c>
      <c r="W68">
        <v>22.75</v>
      </c>
      <c r="X68">
        <v>96.25</v>
      </c>
      <c r="Y68">
        <v>0</v>
      </c>
      <c r="Z68">
        <v>-30</v>
      </c>
      <c r="AA68">
        <v>105.88</v>
      </c>
    </row>
    <row r="69" spans="7:27">
      <c r="G69" t="s">
        <v>111</v>
      </c>
      <c r="H69" s="115">
        <v>0</v>
      </c>
      <c r="I69" s="88">
        <v>96.24</v>
      </c>
      <c r="J69" s="88">
        <v>86.63</v>
      </c>
      <c r="K69" s="88">
        <v>28.88</v>
      </c>
      <c r="L69" s="88">
        <v>13.48</v>
      </c>
      <c r="M69" s="116">
        <v>0</v>
      </c>
      <c r="N69" s="115">
        <v>-45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-45</v>
      </c>
      <c r="V69" s="116">
        <v>225.22</v>
      </c>
      <c r="W69">
        <v>-45</v>
      </c>
      <c r="X69">
        <v>96.24</v>
      </c>
      <c r="Y69">
        <v>13.48</v>
      </c>
      <c r="Z69">
        <v>28.88</v>
      </c>
      <c r="AA69">
        <v>86.63</v>
      </c>
    </row>
    <row r="70" spans="7:27">
      <c r="G70" t="s">
        <v>112</v>
      </c>
      <c r="H70" s="115">
        <v>0</v>
      </c>
      <c r="I70" s="88">
        <v>96.24</v>
      </c>
      <c r="J70" s="88">
        <v>96.25</v>
      </c>
      <c r="K70" s="88">
        <v>28.88</v>
      </c>
      <c r="L70" s="88">
        <v>13.48</v>
      </c>
      <c r="M70" s="116">
        <v>0</v>
      </c>
      <c r="N70" s="115">
        <v>-14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-14</v>
      </c>
      <c r="V70" s="116">
        <v>234.85</v>
      </c>
      <c r="W70">
        <v>-14</v>
      </c>
      <c r="X70">
        <v>96.24</v>
      </c>
      <c r="Y70">
        <v>13.48</v>
      </c>
      <c r="Z70">
        <v>28.88</v>
      </c>
      <c r="AA70">
        <v>96.25</v>
      </c>
    </row>
    <row r="71" spans="7:27">
      <c r="G71" t="s">
        <v>113</v>
      </c>
      <c r="H71" s="115">
        <v>21.18</v>
      </c>
      <c r="I71" s="88">
        <v>101.05</v>
      </c>
      <c r="J71" s="88">
        <v>33.69</v>
      </c>
      <c r="K71" s="88">
        <v>0</v>
      </c>
      <c r="L71" s="88">
        <v>10.029999999999999</v>
      </c>
      <c r="M71" s="116">
        <v>0</v>
      </c>
      <c r="N71" s="115">
        <v>0</v>
      </c>
      <c r="O71" s="88">
        <v>0</v>
      </c>
      <c r="P71" s="88">
        <v>0</v>
      </c>
      <c r="Q71" s="88">
        <v>-40</v>
      </c>
      <c r="R71" s="88">
        <v>0</v>
      </c>
      <c r="S71" s="116">
        <v>0</v>
      </c>
      <c r="U71" s="115">
        <v>-40</v>
      </c>
      <c r="V71" s="116">
        <v>165.95</v>
      </c>
      <c r="W71">
        <v>21.18</v>
      </c>
      <c r="X71">
        <v>101.05</v>
      </c>
      <c r="Y71">
        <v>10.029999999999999</v>
      </c>
      <c r="Z71">
        <v>-40</v>
      </c>
      <c r="AA71">
        <v>33.69</v>
      </c>
    </row>
    <row r="72" spans="7:27">
      <c r="G72" t="s">
        <v>114</v>
      </c>
      <c r="H72" s="115">
        <v>0</v>
      </c>
      <c r="I72" s="88">
        <v>96.24</v>
      </c>
      <c r="J72" s="88">
        <v>67.38</v>
      </c>
      <c r="K72" s="88">
        <v>19.25</v>
      </c>
      <c r="L72" s="88">
        <v>11.59</v>
      </c>
      <c r="M72" s="116">
        <v>0</v>
      </c>
      <c r="N72" s="115">
        <v>-25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-25</v>
      </c>
      <c r="V72" s="116">
        <v>194.46</v>
      </c>
      <c r="W72">
        <v>-25</v>
      </c>
      <c r="X72">
        <v>96.24</v>
      </c>
      <c r="Y72">
        <v>11.59</v>
      </c>
      <c r="Z72">
        <v>19.25</v>
      </c>
      <c r="AA72">
        <v>67.38</v>
      </c>
    </row>
    <row r="73" spans="7:27">
      <c r="G73" t="s">
        <v>115</v>
      </c>
      <c r="H73" s="115">
        <v>0</v>
      </c>
      <c r="I73" s="88">
        <v>38.5</v>
      </c>
      <c r="J73" s="88">
        <v>0</v>
      </c>
      <c r="K73" s="88">
        <v>0</v>
      </c>
      <c r="L73" s="88">
        <v>15.11</v>
      </c>
      <c r="M73" s="116">
        <v>0</v>
      </c>
      <c r="N73" s="115">
        <v>-34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-34</v>
      </c>
      <c r="V73" s="116">
        <v>53.61</v>
      </c>
      <c r="W73">
        <v>-34</v>
      </c>
      <c r="X73">
        <v>38.5</v>
      </c>
      <c r="Y73">
        <v>15.11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48.13</v>
      </c>
      <c r="J74" s="88">
        <v>57.74</v>
      </c>
      <c r="K74" s="88">
        <v>9.6300000000000008</v>
      </c>
      <c r="L74" s="88">
        <v>10.3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125.8</v>
      </c>
      <c r="W74">
        <v>0</v>
      </c>
      <c r="X74">
        <v>48.13</v>
      </c>
      <c r="Y74">
        <v>10.3</v>
      </c>
      <c r="Z74">
        <v>9.6300000000000008</v>
      </c>
      <c r="AA74">
        <v>57.74</v>
      </c>
    </row>
    <row r="75" spans="7:27">
      <c r="G75" t="s">
        <v>117</v>
      </c>
      <c r="H75" s="115">
        <v>55.82</v>
      </c>
      <c r="I75" s="88">
        <v>28.88</v>
      </c>
      <c r="J75" s="88">
        <v>24.06</v>
      </c>
      <c r="K75" s="88">
        <v>0</v>
      </c>
      <c r="L75" s="88">
        <v>11.07</v>
      </c>
      <c r="M75" s="116">
        <v>0</v>
      </c>
      <c r="N75" s="115">
        <v>0</v>
      </c>
      <c r="O75" s="88">
        <v>0</v>
      </c>
      <c r="P75" s="88">
        <v>0</v>
      </c>
      <c r="Q75" s="88">
        <v>-10</v>
      </c>
      <c r="R75" s="88">
        <v>0</v>
      </c>
      <c r="S75" s="116">
        <v>0</v>
      </c>
      <c r="U75" s="115">
        <v>-10</v>
      </c>
      <c r="V75" s="116">
        <v>119.83</v>
      </c>
      <c r="W75">
        <v>55.82</v>
      </c>
      <c r="X75">
        <v>28.88</v>
      </c>
      <c r="Y75">
        <v>11.07</v>
      </c>
      <c r="Z75">
        <v>-10</v>
      </c>
      <c r="AA75">
        <v>24.06</v>
      </c>
    </row>
    <row r="76" spans="7:27">
      <c r="G76" t="s">
        <v>118</v>
      </c>
      <c r="H76" s="115">
        <v>7.74</v>
      </c>
      <c r="I76" s="88">
        <v>24.06</v>
      </c>
      <c r="J76" s="88">
        <v>38.5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70.3</v>
      </c>
      <c r="W76">
        <v>7.74</v>
      </c>
      <c r="X76">
        <v>24.06</v>
      </c>
      <c r="Y76">
        <v>0</v>
      </c>
      <c r="Z76">
        <v>0</v>
      </c>
      <c r="AA76">
        <v>38.5</v>
      </c>
    </row>
    <row r="77" spans="7:27">
      <c r="G77" t="s">
        <v>119</v>
      </c>
      <c r="H77" s="115">
        <v>50.36</v>
      </c>
      <c r="I77" s="88">
        <v>23.75</v>
      </c>
      <c r="J77" s="88">
        <v>9.5</v>
      </c>
      <c r="K77" s="88">
        <v>9.5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93.11</v>
      </c>
      <c r="W77">
        <v>50.36</v>
      </c>
      <c r="X77">
        <v>23.75</v>
      </c>
      <c r="Y77">
        <v>0</v>
      </c>
      <c r="Z77">
        <v>9.5</v>
      </c>
      <c r="AA77">
        <v>9.5</v>
      </c>
    </row>
    <row r="78" spans="7:27">
      <c r="G78" t="s">
        <v>120</v>
      </c>
      <c r="H78" s="115">
        <v>39.51</v>
      </c>
      <c r="I78" s="88">
        <v>26.34</v>
      </c>
      <c r="J78" s="88">
        <v>29.64</v>
      </c>
      <c r="K78" s="88">
        <v>6.58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102.07</v>
      </c>
      <c r="W78">
        <v>39.51</v>
      </c>
      <c r="X78">
        <v>26.34</v>
      </c>
      <c r="Y78">
        <v>0</v>
      </c>
      <c r="Z78">
        <v>6.58</v>
      </c>
      <c r="AA78">
        <v>29.64</v>
      </c>
    </row>
    <row r="79" spans="7:27">
      <c r="G79" t="s">
        <v>121</v>
      </c>
      <c r="H79" s="115">
        <v>35.36</v>
      </c>
      <c r="I79" s="88">
        <v>21.52</v>
      </c>
      <c r="J79" s="88">
        <v>36.909999999999997</v>
      </c>
      <c r="K79" s="88">
        <v>0</v>
      </c>
      <c r="L79" s="88">
        <v>3.07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96.86</v>
      </c>
      <c r="W79">
        <v>35.36</v>
      </c>
      <c r="X79">
        <v>21.52</v>
      </c>
      <c r="Y79">
        <v>3.07</v>
      </c>
      <c r="Z79">
        <v>0</v>
      </c>
      <c r="AA79">
        <v>36.909999999999997</v>
      </c>
    </row>
    <row r="80" spans="7:27">
      <c r="G80" t="s">
        <v>122</v>
      </c>
      <c r="H80" s="115">
        <v>40.93</v>
      </c>
      <c r="I80" s="88">
        <v>13.93</v>
      </c>
      <c r="J80" s="88">
        <v>38.99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93.85</v>
      </c>
      <c r="W80">
        <v>40.93</v>
      </c>
      <c r="X80">
        <v>13.93</v>
      </c>
      <c r="Y80">
        <v>0</v>
      </c>
      <c r="Z80">
        <v>0</v>
      </c>
      <c r="AA80">
        <v>38.99</v>
      </c>
    </row>
    <row r="81" spans="7:27">
      <c r="G81" t="s">
        <v>123</v>
      </c>
      <c r="H81" s="115">
        <v>93.34</v>
      </c>
      <c r="I81" s="88">
        <v>21.34</v>
      </c>
      <c r="J81" s="88">
        <v>21.34</v>
      </c>
      <c r="K81" s="88">
        <v>2.67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138.69</v>
      </c>
      <c r="W81">
        <v>93.34</v>
      </c>
      <c r="X81">
        <v>21.34</v>
      </c>
      <c r="Y81">
        <v>0</v>
      </c>
      <c r="Z81">
        <v>2.67</v>
      </c>
      <c r="AA81">
        <v>21.34</v>
      </c>
    </row>
    <row r="82" spans="7:27">
      <c r="G82" t="s">
        <v>124</v>
      </c>
      <c r="H82" s="115">
        <v>118.94</v>
      </c>
      <c r="I82" s="88">
        <v>0</v>
      </c>
      <c r="J82" s="88">
        <v>21.58</v>
      </c>
      <c r="K82" s="88">
        <v>8.09</v>
      </c>
      <c r="L82" s="88">
        <v>0</v>
      </c>
      <c r="M82" s="116">
        <v>0</v>
      </c>
      <c r="N82" s="115">
        <v>0</v>
      </c>
      <c r="O82" s="88">
        <v>-10</v>
      </c>
      <c r="P82" s="88">
        <v>0</v>
      </c>
      <c r="Q82" s="88">
        <v>0</v>
      </c>
      <c r="R82" s="88">
        <v>0</v>
      </c>
      <c r="S82" s="116">
        <v>0</v>
      </c>
      <c r="U82" s="115">
        <v>-10</v>
      </c>
      <c r="V82" s="116">
        <v>148.61000000000001</v>
      </c>
      <c r="W82">
        <v>118.94</v>
      </c>
      <c r="X82">
        <v>-10</v>
      </c>
      <c r="Y82">
        <v>0</v>
      </c>
      <c r="Z82">
        <v>8.09</v>
      </c>
      <c r="AA82">
        <v>21.58</v>
      </c>
    </row>
    <row r="83" spans="7:27">
      <c r="G83" t="s">
        <v>125</v>
      </c>
      <c r="H83" s="115">
        <v>12.64</v>
      </c>
      <c r="I83" s="88">
        <v>0</v>
      </c>
      <c r="J83" s="88">
        <v>0</v>
      </c>
      <c r="K83" s="88">
        <v>2.5299999999999998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15.17</v>
      </c>
      <c r="W83">
        <v>12.64</v>
      </c>
      <c r="X83">
        <v>0</v>
      </c>
      <c r="Y83">
        <v>0</v>
      </c>
      <c r="Z83">
        <v>2.5299999999999998</v>
      </c>
      <c r="AA83">
        <v>0</v>
      </c>
    </row>
    <row r="84" spans="7:27">
      <c r="G84" t="s">
        <v>126</v>
      </c>
      <c r="H84" s="115">
        <v>52.25</v>
      </c>
      <c r="I84" s="88">
        <v>0</v>
      </c>
      <c r="J84" s="88">
        <v>0</v>
      </c>
      <c r="K84" s="88">
        <v>2.66</v>
      </c>
      <c r="L84" s="88">
        <v>0</v>
      </c>
      <c r="M84" s="116">
        <v>0</v>
      </c>
      <c r="N84" s="115">
        <v>0</v>
      </c>
      <c r="O84" s="88">
        <v>0</v>
      </c>
      <c r="P84" s="88">
        <v>-45</v>
      </c>
      <c r="Q84" s="88">
        <v>0</v>
      </c>
      <c r="R84" s="88">
        <v>0</v>
      </c>
      <c r="S84" s="116">
        <v>0</v>
      </c>
      <c r="U84" s="115">
        <v>-45</v>
      </c>
      <c r="V84" s="116">
        <v>54.91</v>
      </c>
      <c r="W84">
        <v>52.25</v>
      </c>
      <c r="X84">
        <v>0</v>
      </c>
      <c r="Y84">
        <v>0</v>
      </c>
      <c r="Z84">
        <v>2.66</v>
      </c>
      <c r="AA84">
        <v>-45</v>
      </c>
    </row>
    <row r="85" spans="7:27">
      <c r="G85" t="s">
        <v>127</v>
      </c>
      <c r="H85" s="115">
        <v>0</v>
      </c>
      <c r="I85" s="88">
        <v>25.32</v>
      </c>
      <c r="J85" s="88">
        <v>14.06</v>
      </c>
      <c r="K85" s="88">
        <v>0</v>
      </c>
      <c r="L85" s="88">
        <v>4.5</v>
      </c>
      <c r="M85" s="116">
        <v>0</v>
      </c>
      <c r="N85" s="115">
        <v>-23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-23</v>
      </c>
      <c r="V85" s="116">
        <v>43.88</v>
      </c>
      <c r="W85">
        <v>-23</v>
      </c>
      <c r="X85">
        <v>25.32</v>
      </c>
      <c r="Y85">
        <v>4.5</v>
      </c>
      <c r="Z85">
        <v>0</v>
      </c>
      <c r="AA85">
        <v>14.06</v>
      </c>
    </row>
    <row r="86" spans="7:27">
      <c r="G86" t="s">
        <v>128</v>
      </c>
      <c r="H86" s="115">
        <v>15.17</v>
      </c>
      <c r="I86" s="88">
        <v>8.1199999999999992</v>
      </c>
      <c r="J86" s="88">
        <v>13.53</v>
      </c>
      <c r="K86" s="88">
        <v>8.1199999999999992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44.94</v>
      </c>
      <c r="W86">
        <v>15.17</v>
      </c>
      <c r="X86">
        <v>8.1199999999999992</v>
      </c>
      <c r="Y86">
        <v>0</v>
      </c>
      <c r="Z86">
        <v>8.1199999999999992</v>
      </c>
      <c r="AA86">
        <v>13.53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-62</v>
      </c>
      <c r="O87" s="88">
        <v>-41</v>
      </c>
      <c r="P87" s="88">
        <v>0</v>
      </c>
      <c r="Q87" s="88">
        <v>0</v>
      </c>
      <c r="R87" s="88">
        <v>0</v>
      </c>
      <c r="S87" s="116">
        <v>0</v>
      </c>
      <c r="U87" s="115">
        <v>-103</v>
      </c>
      <c r="V87" s="116">
        <v>0</v>
      </c>
      <c r="W87">
        <v>-62</v>
      </c>
      <c r="X87">
        <v>-41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-8</v>
      </c>
      <c r="O88" s="88">
        <v>-45</v>
      </c>
      <c r="P88" s="88">
        <v>0</v>
      </c>
      <c r="Q88" s="88">
        <v>0</v>
      </c>
      <c r="R88" s="88">
        <v>0</v>
      </c>
      <c r="S88" s="116">
        <v>0</v>
      </c>
      <c r="U88" s="115">
        <v>-53</v>
      </c>
      <c r="V88" s="116">
        <v>0</v>
      </c>
      <c r="W88">
        <v>-8</v>
      </c>
      <c r="X88">
        <v>-45</v>
      </c>
      <c r="Y88">
        <v>0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12.83</v>
      </c>
      <c r="L89" s="88">
        <v>0</v>
      </c>
      <c r="M89" s="116">
        <v>0</v>
      </c>
      <c r="N89" s="115">
        <v>0</v>
      </c>
      <c r="O89" s="88">
        <v>-75</v>
      </c>
      <c r="P89" s="88">
        <v>-20</v>
      </c>
      <c r="Q89" s="88">
        <v>0</v>
      </c>
      <c r="R89" s="88">
        <v>0</v>
      </c>
      <c r="S89" s="116">
        <v>0</v>
      </c>
      <c r="U89" s="115">
        <v>-95</v>
      </c>
      <c r="V89" s="116">
        <v>12.83</v>
      </c>
      <c r="W89">
        <v>0</v>
      </c>
      <c r="X89">
        <v>-75</v>
      </c>
      <c r="Y89">
        <v>0</v>
      </c>
      <c r="Z89">
        <v>12.83</v>
      </c>
      <c r="AA89">
        <v>-20</v>
      </c>
    </row>
    <row r="90" spans="7:27">
      <c r="G90" t="s">
        <v>132</v>
      </c>
      <c r="H90" s="115">
        <v>117.29</v>
      </c>
      <c r="I90" s="88">
        <v>0</v>
      </c>
      <c r="J90" s="88">
        <v>0</v>
      </c>
      <c r="K90" s="88">
        <v>12.71</v>
      </c>
      <c r="L90" s="88">
        <v>0</v>
      </c>
      <c r="M90" s="116">
        <v>0</v>
      </c>
      <c r="N90" s="115">
        <v>0</v>
      </c>
      <c r="O90" s="88">
        <v>-45</v>
      </c>
      <c r="P90" s="88">
        <v>-20</v>
      </c>
      <c r="Q90" s="88">
        <v>0</v>
      </c>
      <c r="R90" s="88">
        <v>0</v>
      </c>
      <c r="S90" s="116">
        <v>0</v>
      </c>
      <c r="U90" s="115">
        <v>-65</v>
      </c>
      <c r="V90" s="116">
        <v>130</v>
      </c>
      <c r="W90">
        <v>117.29</v>
      </c>
      <c r="X90">
        <v>-45</v>
      </c>
      <c r="Y90">
        <v>0</v>
      </c>
      <c r="Z90">
        <v>12.71</v>
      </c>
      <c r="AA90">
        <v>-20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7.97</v>
      </c>
      <c r="M91" s="116">
        <v>0</v>
      </c>
      <c r="N91" s="115">
        <v>0</v>
      </c>
      <c r="O91" s="88">
        <v>-85</v>
      </c>
      <c r="P91" s="88">
        <v>-80</v>
      </c>
      <c r="Q91" s="88">
        <v>0</v>
      </c>
      <c r="R91" s="88">
        <v>0</v>
      </c>
      <c r="S91" s="116">
        <v>0</v>
      </c>
      <c r="U91" s="115">
        <v>-165</v>
      </c>
      <c r="V91" s="116">
        <v>7.97</v>
      </c>
      <c r="W91">
        <v>0</v>
      </c>
      <c r="X91">
        <v>-85</v>
      </c>
      <c r="Y91">
        <v>7.97</v>
      </c>
      <c r="Z91">
        <v>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-85</v>
      </c>
      <c r="P92" s="88">
        <v>-35</v>
      </c>
      <c r="Q92" s="88">
        <v>0</v>
      </c>
      <c r="R92" s="88">
        <v>0</v>
      </c>
      <c r="S92" s="116">
        <v>0</v>
      </c>
      <c r="U92" s="115">
        <v>-120</v>
      </c>
      <c r="V92" s="116">
        <v>0</v>
      </c>
      <c r="W92">
        <v>0</v>
      </c>
      <c r="X92">
        <v>-85</v>
      </c>
      <c r="Y92">
        <v>0</v>
      </c>
      <c r="Z92">
        <v>0</v>
      </c>
      <c r="AA92">
        <v>-35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19.89</v>
      </c>
      <c r="L93" s="88">
        <v>0</v>
      </c>
      <c r="M93" s="116">
        <v>0</v>
      </c>
      <c r="N93" s="115">
        <v>0</v>
      </c>
      <c r="O93" s="88">
        <v>-105</v>
      </c>
      <c r="P93" s="88">
        <v>-10</v>
      </c>
      <c r="Q93" s="88">
        <v>0</v>
      </c>
      <c r="R93" s="88">
        <v>0</v>
      </c>
      <c r="S93" s="116">
        <v>0</v>
      </c>
      <c r="U93" s="115">
        <v>-115</v>
      </c>
      <c r="V93" s="116">
        <v>19.89</v>
      </c>
      <c r="W93">
        <v>0</v>
      </c>
      <c r="X93">
        <v>-105</v>
      </c>
      <c r="Y93">
        <v>0</v>
      </c>
      <c r="Z93">
        <v>19.89</v>
      </c>
      <c r="AA93">
        <v>-10</v>
      </c>
    </row>
    <row r="94" spans="7:27">
      <c r="G94" t="s">
        <v>136</v>
      </c>
      <c r="H94" s="115">
        <v>78.02</v>
      </c>
      <c r="I94" s="88">
        <v>0</v>
      </c>
      <c r="J94" s="88">
        <v>0</v>
      </c>
      <c r="K94" s="88">
        <v>20.71</v>
      </c>
      <c r="L94" s="88">
        <v>0</v>
      </c>
      <c r="M94" s="116">
        <v>0</v>
      </c>
      <c r="N94" s="115">
        <v>0</v>
      </c>
      <c r="O94" s="88">
        <v>-90</v>
      </c>
      <c r="P94" s="88">
        <v>-10</v>
      </c>
      <c r="Q94" s="88">
        <v>0</v>
      </c>
      <c r="R94" s="88">
        <v>0</v>
      </c>
      <c r="S94" s="116">
        <v>0</v>
      </c>
      <c r="U94" s="115">
        <v>-100</v>
      </c>
      <c r="V94" s="116">
        <v>98.73</v>
      </c>
      <c r="W94">
        <v>78.02</v>
      </c>
      <c r="X94">
        <v>-90</v>
      </c>
      <c r="Y94">
        <v>0</v>
      </c>
      <c r="Z94">
        <v>20.71</v>
      </c>
      <c r="AA94">
        <v>-10</v>
      </c>
    </row>
    <row r="95" spans="7:27">
      <c r="G95" t="s">
        <v>137</v>
      </c>
      <c r="H95" s="115">
        <v>32.94</v>
      </c>
      <c r="I95" s="88">
        <v>0</v>
      </c>
      <c r="J95" s="88">
        <v>65.87</v>
      </c>
      <c r="K95" s="88">
        <v>0</v>
      </c>
      <c r="L95" s="88">
        <v>0</v>
      </c>
      <c r="M95" s="116">
        <v>0</v>
      </c>
      <c r="N95" s="115">
        <v>0</v>
      </c>
      <c r="O95" s="88">
        <v>-30</v>
      </c>
      <c r="P95" s="88">
        <v>0</v>
      </c>
      <c r="Q95" s="88">
        <v>0</v>
      </c>
      <c r="R95" s="88">
        <v>0</v>
      </c>
      <c r="S95" s="116">
        <v>0</v>
      </c>
      <c r="U95" s="115">
        <v>-30</v>
      </c>
      <c r="V95" s="116">
        <v>98.81</v>
      </c>
      <c r="W95">
        <v>32.94</v>
      </c>
      <c r="X95">
        <v>-30</v>
      </c>
      <c r="Y95">
        <v>0</v>
      </c>
      <c r="Z95">
        <v>0</v>
      </c>
      <c r="AA95">
        <v>65.87</v>
      </c>
    </row>
    <row r="96" spans="7:27">
      <c r="G96" t="s">
        <v>138</v>
      </c>
      <c r="H96" s="115">
        <v>27.27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-60</v>
      </c>
      <c r="P96" s="88">
        <v>-27</v>
      </c>
      <c r="Q96" s="88">
        <v>0</v>
      </c>
      <c r="R96" s="88">
        <v>0</v>
      </c>
      <c r="S96" s="116">
        <v>0</v>
      </c>
      <c r="U96" s="115">
        <v>-87</v>
      </c>
      <c r="V96" s="116">
        <v>27.27</v>
      </c>
      <c r="W96">
        <v>27.27</v>
      </c>
      <c r="X96">
        <v>-60</v>
      </c>
      <c r="Y96">
        <v>0</v>
      </c>
      <c r="Z96">
        <v>0</v>
      </c>
      <c r="AA96">
        <v>-27</v>
      </c>
    </row>
    <row r="97" spans="1:83">
      <c r="G97" t="s">
        <v>139</v>
      </c>
      <c r="H97" s="115">
        <v>34.64</v>
      </c>
      <c r="I97" s="88">
        <v>0</v>
      </c>
      <c r="J97" s="88">
        <v>0</v>
      </c>
      <c r="K97" s="88">
        <v>9.6300000000000008</v>
      </c>
      <c r="L97" s="88">
        <v>13.48</v>
      </c>
      <c r="M97" s="116">
        <v>0</v>
      </c>
      <c r="N97" s="115">
        <v>0</v>
      </c>
      <c r="O97" s="88">
        <v>-110</v>
      </c>
      <c r="P97" s="88">
        <v>-40</v>
      </c>
      <c r="Q97" s="88">
        <v>0</v>
      </c>
      <c r="R97" s="88">
        <v>0</v>
      </c>
      <c r="S97" s="116">
        <v>0</v>
      </c>
      <c r="U97" s="115">
        <v>-150</v>
      </c>
      <c r="V97" s="116">
        <v>57.75</v>
      </c>
      <c r="W97">
        <v>34.64</v>
      </c>
      <c r="X97">
        <v>-110</v>
      </c>
      <c r="Y97">
        <v>13.48</v>
      </c>
      <c r="Z97">
        <v>9.6300000000000008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-12</v>
      </c>
      <c r="O98" s="88">
        <v>-100</v>
      </c>
      <c r="P98" s="88">
        <v>-20</v>
      </c>
      <c r="Q98" s="88">
        <v>0</v>
      </c>
      <c r="R98" s="88">
        <v>0</v>
      </c>
      <c r="S98" s="116">
        <v>0</v>
      </c>
      <c r="U98" s="115">
        <v>-132</v>
      </c>
      <c r="V98" s="116">
        <v>0</v>
      </c>
      <c r="W98">
        <v>-12</v>
      </c>
      <c r="X98">
        <v>-100</v>
      </c>
      <c r="Y98">
        <v>0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0.83618750000000008</v>
      </c>
      <c r="I99" s="111">
        <f t="shared" ref="I99:BQ99" si="1">SUM(I3:I98)/4000</f>
        <v>0.77980249999999995</v>
      </c>
      <c r="J99" s="111">
        <f t="shared" si="1"/>
        <v>0.82005249999999996</v>
      </c>
      <c r="K99" s="111">
        <f t="shared" si="1"/>
        <v>0.18530250000000001</v>
      </c>
      <c r="L99" s="111">
        <f t="shared" si="1"/>
        <v>0.14056250000000003</v>
      </c>
      <c r="M99" s="111">
        <f t="shared" si="1"/>
        <v>0</v>
      </c>
      <c r="N99" s="110">
        <f t="shared" si="1"/>
        <v>-0.35435</v>
      </c>
      <c r="O99" s="111">
        <f t="shared" si="1"/>
        <v>-0.26274999999999998</v>
      </c>
      <c r="P99" s="111">
        <f t="shared" si="1"/>
        <v>-0.73799999999999999</v>
      </c>
      <c r="Q99" s="111">
        <f t="shared" si="1"/>
        <v>-0.15</v>
      </c>
      <c r="R99" s="111">
        <f t="shared" si="1"/>
        <v>0</v>
      </c>
      <c r="S99" s="112">
        <f t="shared" si="1"/>
        <v>0</v>
      </c>
      <c r="U99" s="110">
        <f t="shared" si="1"/>
        <v>-1.5050999999999999</v>
      </c>
      <c r="V99" s="112">
        <f t="shared" si="1"/>
        <v>2.761897499999999</v>
      </c>
      <c r="W99">
        <f t="shared" si="1"/>
        <v>0.48183750000000003</v>
      </c>
      <c r="X99">
        <f t="shared" si="1"/>
        <v>0.51705250000000014</v>
      </c>
      <c r="Y99">
        <f t="shared" si="1"/>
        <v>0.14056250000000003</v>
      </c>
      <c r="Z99">
        <f t="shared" si="1"/>
        <v>3.5302499999999994E-2</v>
      </c>
      <c r="AA99">
        <f t="shared" si="1"/>
        <v>8.2052500000000042E-2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538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48.13</v>
      </c>
      <c r="I3" s="95">
        <v>72.180000000000007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</v>
      </c>
      <c r="V3" s="116">
        <v>120.31</v>
      </c>
      <c r="W3">
        <v>48.13</v>
      </c>
      <c r="X3">
        <v>72.180000000000007</v>
      </c>
      <c r="Y3">
        <v>-4</v>
      </c>
      <c r="Z3">
        <v>0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58.14</v>
      </c>
      <c r="I4" s="88">
        <v>62.56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120.7</v>
      </c>
      <c r="W4">
        <v>58.14</v>
      </c>
      <c r="X4">
        <v>62.56</v>
      </c>
      <c r="Y4">
        <v>-4</v>
      </c>
      <c r="Z4">
        <v>0</v>
      </c>
    </row>
    <row r="5" spans="1:26">
      <c r="B5" t="s">
        <v>422</v>
      </c>
      <c r="G5" t="s">
        <v>47</v>
      </c>
      <c r="H5" s="115">
        <v>0</v>
      </c>
      <c r="I5" s="88">
        <v>72.19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72.19</v>
      </c>
      <c r="W5">
        <v>0</v>
      </c>
      <c r="X5">
        <v>72.19</v>
      </c>
      <c r="Y5">
        <v>-4</v>
      </c>
      <c r="Z5">
        <v>0</v>
      </c>
    </row>
    <row r="6" spans="1:26">
      <c r="B6" t="s">
        <v>422</v>
      </c>
      <c r="G6" t="s">
        <v>48</v>
      </c>
      <c r="H6" s="115">
        <v>0</v>
      </c>
      <c r="I6" s="88">
        <v>57.75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57.75</v>
      </c>
      <c r="W6">
        <v>0</v>
      </c>
      <c r="X6">
        <v>57.75</v>
      </c>
      <c r="Y6">
        <v>-4</v>
      </c>
      <c r="Z6">
        <v>0</v>
      </c>
    </row>
    <row r="7" spans="1:26">
      <c r="G7" t="s">
        <v>49</v>
      </c>
      <c r="H7" s="115">
        <v>0</v>
      </c>
      <c r="I7" s="88">
        <v>43.31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43.31</v>
      </c>
      <c r="W7">
        <v>0</v>
      </c>
      <c r="X7">
        <v>43.31</v>
      </c>
      <c r="Y7">
        <v>-4</v>
      </c>
      <c r="Z7">
        <v>0</v>
      </c>
    </row>
    <row r="8" spans="1:26">
      <c r="G8" t="s">
        <v>50</v>
      </c>
      <c r="H8" s="115">
        <v>0</v>
      </c>
      <c r="I8" s="88">
        <v>24.06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24.06</v>
      </c>
      <c r="W8">
        <v>0</v>
      </c>
      <c r="X8">
        <v>24.06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0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0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0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0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0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0</v>
      </c>
      <c r="W43">
        <v>0</v>
      </c>
      <c r="X43">
        <v>0</v>
      </c>
      <c r="Y43">
        <v>-4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0</v>
      </c>
      <c r="W44">
        <v>0</v>
      </c>
      <c r="X44">
        <v>0</v>
      </c>
      <c r="Y44">
        <v>-4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0</v>
      </c>
      <c r="W45">
        <v>0</v>
      </c>
      <c r="X45">
        <v>0</v>
      </c>
      <c r="Y45">
        <v>-4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0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0</v>
      </c>
      <c r="W47">
        <v>0</v>
      </c>
      <c r="X47">
        <v>0</v>
      </c>
      <c r="Y47">
        <v>-4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0</v>
      </c>
      <c r="W48">
        <v>0</v>
      </c>
      <c r="X48">
        <v>0</v>
      </c>
      <c r="Y48">
        <v>-4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0</v>
      </c>
      <c r="W49">
        <v>0</v>
      </c>
      <c r="X49">
        <v>0</v>
      </c>
      <c r="Y49">
        <v>-4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0</v>
      </c>
      <c r="W50">
        <v>0</v>
      </c>
      <c r="X50">
        <v>0</v>
      </c>
      <c r="Y50">
        <v>-4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0</v>
      </c>
      <c r="W51">
        <v>0</v>
      </c>
      <c r="X51">
        <v>0</v>
      </c>
      <c r="Y51">
        <v>-4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0</v>
      </c>
      <c r="W52">
        <v>0</v>
      </c>
      <c r="X52">
        <v>0</v>
      </c>
      <c r="Y52">
        <v>-4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0</v>
      </c>
      <c r="W53">
        <v>0</v>
      </c>
      <c r="X53">
        <v>0</v>
      </c>
      <c r="Y53">
        <v>-4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0</v>
      </c>
      <c r="W54">
        <v>0</v>
      </c>
      <c r="X54">
        <v>0</v>
      </c>
      <c r="Y54">
        <v>-4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0</v>
      </c>
      <c r="W55">
        <v>0</v>
      </c>
      <c r="X55">
        <v>0</v>
      </c>
      <c r="Y55">
        <v>-4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0</v>
      </c>
      <c r="W56">
        <v>0</v>
      </c>
      <c r="X56">
        <v>0</v>
      </c>
      <c r="Y56">
        <v>-4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0</v>
      </c>
      <c r="W57">
        <v>0</v>
      </c>
      <c r="X57">
        <v>0</v>
      </c>
      <c r="Y57">
        <v>-4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0</v>
      </c>
      <c r="W58">
        <v>0</v>
      </c>
      <c r="X58">
        <v>0</v>
      </c>
      <c r="Y58">
        <v>-4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0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0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0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0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0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0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0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0</v>
      </c>
      <c r="W66">
        <v>0</v>
      </c>
      <c r="X66">
        <v>0</v>
      </c>
      <c r="Y66">
        <v>-4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0</v>
      </c>
      <c r="W67">
        <v>0</v>
      </c>
      <c r="X67">
        <v>0</v>
      </c>
      <c r="Y67">
        <v>-4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0</v>
      </c>
      <c r="W68">
        <v>0</v>
      </c>
      <c r="X68">
        <v>0</v>
      </c>
      <c r="Y68">
        <v>-4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0</v>
      </c>
      <c r="W69">
        <v>0</v>
      </c>
      <c r="X69">
        <v>0</v>
      </c>
      <c r="Y69">
        <v>-4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0</v>
      </c>
      <c r="W70">
        <v>0</v>
      </c>
      <c r="X70">
        <v>0</v>
      </c>
      <c r="Y70">
        <v>-4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0</v>
      </c>
      <c r="W71">
        <v>0</v>
      </c>
      <c r="X71">
        <v>0</v>
      </c>
      <c r="Y71">
        <v>-4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0</v>
      </c>
      <c r="W72">
        <v>0</v>
      </c>
      <c r="X72">
        <v>0</v>
      </c>
      <c r="Y72">
        <v>-4</v>
      </c>
      <c r="Z72">
        <v>0</v>
      </c>
    </row>
    <row r="73" spans="7:26">
      <c r="G73" t="s">
        <v>115</v>
      </c>
      <c r="H73" s="115">
        <v>0</v>
      </c>
      <c r="I73" s="88">
        <v>14.44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14.44</v>
      </c>
      <c r="W73">
        <v>0</v>
      </c>
      <c r="X73">
        <v>14.44</v>
      </c>
      <c r="Y73">
        <v>-4</v>
      </c>
      <c r="Z73">
        <v>0</v>
      </c>
    </row>
    <row r="74" spans="7:26">
      <c r="G74" t="s">
        <v>116</v>
      </c>
      <c r="H74" s="115">
        <v>0</v>
      </c>
      <c r="I74" s="88">
        <v>28.88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28.88</v>
      </c>
      <c r="W74">
        <v>0</v>
      </c>
      <c r="X74">
        <v>28.88</v>
      </c>
      <c r="Y74">
        <v>-4</v>
      </c>
      <c r="Z74">
        <v>0</v>
      </c>
    </row>
    <row r="75" spans="7:26">
      <c r="G75" t="s">
        <v>117</v>
      </c>
      <c r="H75" s="115">
        <v>0</v>
      </c>
      <c r="I75" s="88">
        <v>43.31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43.31</v>
      </c>
      <c r="W75">
        <v>0</v>
      </c>
      <c r="X75">
        <v>43.31</v>
      </c>
      <c r="Y75">
        <v>-4</v>
      </c>
      <c r="Z75">
        <v>0</v>
      </c>
    </row>
    <row r="76" spans="7:26">
      <c r="G76" t="s">
        <v>118</v>
      </c>
      <c r="H76" s="115">
        <v>0</v>
      </c>
      <c r="I76" s="88">
        <v>48.13</v>
      </c>
      <c r="J76" s="88">
        <v>0</v>
      </c>
      <c r="K76" s="88">
        <v>38.5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86.62</v>
      </c>
      <c r="W76">
        <v>0</v>
      </c>
      <c r="X76">
        <v>48.13</v>
      </c>
      <c r="Y76">
        <v>-4</v>
      </c>
      <c r="Z76">
        <v>38.5</v>
      </c>
    </row>
    <row r="77" spans="7:26">
      <c r="G77" t="s">
        <v>119</v>
      </c>
      <c r="H77" s="115">
        <v>0</v>
      </c>
      <c r="I77" s="88">
        <v>45.14</v>
      </c>
      <c r="J77" s="88">
        <v>0</v>
      </c>
      <c r="K77" s="88">
        <v>25.8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70.94</v>
      </c>
      <c r="W77">
        <v>0</v>
      </c>
      <c r="X77">
        <v>45.14</v>
      </c>
      <c r="Y77">
        <v>-4</v>
      </c>
      <c r="Z77">
        <v>25.8</v>
      </c>
    </row>
    <row r="78" spans="7:26">
      <c r="G78" t="s">
        <v>120</v>
      </c>
      <c r="H78" s="115">
        <v>0</v>
      </c>
      <c r="I78" s="88">
        <v>38.909999999999997</v>
      </c>
      <c r="J78" s="88">
        <v>0</v>
      </c>
      <c r="K78" s="88">
        <v>26.94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65.849999999999994</v>
      </c>
      <c r="W78">
        <v>0</v>
      </c>
      <c r="X78">
        <v>38.909999999999997</v>
      </c>
      <c r="Y78">
        <v>-4</v>
      </c>
      <c r="Z78">
        <v>26.94</v>
      </c>
    </row>
    <row r="79" spans="7:26">
      <c r="G79" t="s">
        <v>121</v>
      </c>
      <c r="H79" s="115">
        <v>0</v>
      </c>
      <c r="I79" s="88">
        <v>38.26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38.26</v>
      </c>
      <c r="W79">
        <v>0</v>
      </c>
      <c r="X79">
        <v>38.26</v>
      </c>
      <c r="Y79">
        <v>-4</v>
      </c>
      <c r="Z79">
        <v>0</v>
      </c>
    </row>
    <row r="80" spans="7:26">
      <c r="G80" t="s">
        <v>122</v>
      </c>
      <c r="H80" s="115">
        <v>0</v>
      </c>
      <c r="I80" s="88">
        <v>33.82</v>
      </c>
      <c r="J80" s="88">
        <v>0</v>
      </c>
      <c r="K80" s="88">
        <v>23.41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57.23</v>
      </c>
      <c r="W80">
        <v>0</v>
      </c>
      <c r="X80">
        <v>33.82</v>
      </c>
      <c r="Y80">
        <v>-4</v>
      </c>
      <c r="Z80">
        <v>23.41</v>
      </c>
    </row>
    <row r="81" spans="7:26">
      <c r="G81" t="s">
        <v>123</v>
      </c>
      <c r="H81" s="115">
        <v>0</v>
      </c>
      <c r="I81" s="88">
        <v>35.99</v>
      </c>
      <c r="J81" s="88">
        <v>0</v>
      </c>
      <c r="K81" s="88">
        <v>20.57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56.56</v>
      </c>
      <c r="W81">
        <v>0</v>
      </c>
      <c r="X81">
        <v>35.99</v>
      </c>
      <c r="Y81">
        <v>-4</v>
      </c>
      <c r="Z81">
        <v>20.57</v>
      </c>
    </row>
    <row r="82" spans="7:26">
      <c r="G82" t="s">
        <v>124</v>
      </c>
      <c r="H82" s="115">
        <v>0</v>
      </c>
      <c r="I82" s="88">
        <v>35.58</v>
      </c>
      <c r="J82" s="88">
        <v>0</v>
      </c>
      <c r="K82" s="88">
        <v>20.329999999999998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55.91</v>
      </c>
      <c r="W82">
        <v>0</v>
      </c>
      <c r="X82">
        <v>35.58</v>
      </c>
      <c r="Y82">
        <v>-4</v>
      </c>
      <c r="Z82">
        <v>20.329999999999998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23.89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23.89</v>
      </c>
      <c r="W83">
        <v>0</v>
      </c>
      <c r="X83">
        <v>0</v>
      </c>
      <c r="Y83">
        <v>-4</v>
      </c>
      <c r="Z83">
        <v>23.89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23.57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23.57</v>
      </c>
      <c r="W84">
        <v>0</v>
      </c>
      <c r="X84">
        <v>0</v>
      </c>
      <c r="Y84">
        <v>-4</v>
      </c>
      <c r="Z84">
        <v>23.57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0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23.18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23.18</v>
      </c>
      <c r="W86">
        <v>0</v>
      </c>
      <c r="X86">
        <v>0</v>
      </c>
      <c r="Y86">
        <v>-4</v>
      </c>
      <c r="Z86">
        <v>23.18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23.17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23.17</v>
      </c>
      <c r="W87">
        <v>0</v>
      </c>
      <c r="X87">
        <v>0</v>
      </c>
      <c r="Y87">
        <v>-4</v>
      </c>
      <c r="Z87">
        <v>23.17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20.399999999999999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20.399999999999999</v>
      </c>
      <c r="W88">
        <v>0</v>
      </c>
      <c r="X88">
        <v>0</v>
      </c>
      <c r="Y88">
        <v>-4</v>
      </c>
      <c r="Z88">
        <v>20.399999999999999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25.36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25.36</v>
      </c>
      <c r="W89">
        <v>0</v>
      </c>
      <c r="X89">
        <v>0</v>
      </c>
      <c r="Y89">
        <v>-4</v>
      </c>
      <c r="Z89">
        <v>25.36</v>
      </c>
    </row>
    <row r="90" spans="7:26">
      <c r="G90" t="s">
        <v>132</v>
      </c>
      <c r="H90" s="115">
        <v>0</v>
      </c>
      <c r="I90" s="88">
        <v>25.57</v>
      </c>
      <c r="J90" s="88">
        <v>0</v>
      </c>
      <c r="K90" s="88">
        <v>21.93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47.5</v>
      </c>
      <c r="W90">
        <v>0</v>
      </c>
      <c r="X90">
        <v>25.57</v>
      </c>
      <c r="Y90">
        <v>-4</v>
      </c>
      <c r="Z90">
        <v>21.93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0</v>
      </c>
      <c r="I92" s="88">
        <v>27.35</v>
      </c>
      <c r="J92" s="88">
        <v>0</v>
      </c>
      <c r="K92" s="88">
        <v>23.44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50.79</v>
      </c>
      <c r="W92">
        <v>0</v>
      </c>
      <c r="X92">
        <v>27.35</v>
      </c>
      <c r="Y92">
        <v>-4</v>
      </c>
      <c r="Z92">
        <v>23.44</v>
      </c>
    </row>
    <row r="93" spans="7:26">
      <c r="G93" t="s">
        <v>135</v>
      </c>
      <c r="H93" s="115">
        <v>0</v>
      </c>
      <c r="I93" s="88">
        <v>46.25</v>
      </c>
      <c r="J93" s="88">
        <v>0</v>
      </c>
      <c r="K93" s="88">
        <v>17.79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64.040000000000006</v>
      </c>
      <c r="W93">
        <v>0</v>
      </c>
      <c r="X93">
        <v>46.25</v>
      </c>
      <c r="Y93">
        <v>-4</v>
      </c>
      <c r="Z93">
        <v>17.79</v>
      </c>
    </row>
    <row r="94" spans="7:26">
      <c r="G94" t="s">
        <v>136</v>
      </c>
      <c r="H94" s="115">
        <v>0</v>
      </c>
      <c r="I94" s="88">
        <v>55.14</v>
      </c>
      <c r="J94" s="88">
        <v>0</v>
      </c>
      <c r="K94" s="88">
        <v>13.78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68.92</v>
      </c>
      <c r="W94">
        <v>0</v>
      </c>
      <c r="X94">
        <v>55.14</v>
      </c>
      <c r="Y94">
        <v>-4</v>
      </c>
      <c r="Z94">
        <v>13.78</v>
      </c>
    </row>
    <row r="95" spans="7:26">
      <c r="G95" t="s">
        <v>137</v>
      </c>
      <c r="H95" s="115">
        <v>0</v>
      </c>
      <c r="I95" s="88">
        <v>64.67</v>
      </c>
      <c r="J95" s="88">
        <v>0</v>
      </c>
      <c r="K95" s="88">
        <v>12.94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77.61</v>
      </c>
      <c r="W95">
        <v>0</v>
      </c>
      <c r="X95">
        <v>64.67</v>
      </c>
      <c r="Y95">
        <v>-4</v>
      </c>
      <c r="Z95">
        <v>12.94</v>
      </c>
    </row>
    <row r="96" spans="7:26">
      <c r="G96" t="s">
        <v>138</v>
      </c>
      <c r="H96" s="115">
        <v>0</v>
      </c>
      <c r="I96" s="88">
        <v>73.260000000000005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73.260000000000005</v>
      </c>
      <c r="W96">
        <v>0</v>
      </c>
      <c r="X96">
        <v>73.260000000000005</v>
      </c>
      <c r="Y96">
        <v>-4</v>
      </c>
      <c r="Z96">
        <v>0</v>
      </c>
    </row>
    <row r="97" spans="1:83">
      <c r="G97" t="s">
        <v>139</v>
      </c>
      <c r="H97" s="115">
        <v>0</v>
      </c>
      <c r="I97" s="88">
        <v>64.92</v>
      </c>
      <c r="J97" s="88">
        <v>0</v>
      </c>
      <c r="K97" s="88">
        <v>12.98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77.900000000000006</v>
      </c>
      <c r="W97">
        <v>0</v>
      </c>
      <c r="X97">
        <v>64.92</v>
      </c>
      <c r="Y97">
        <v>-4</v>
      </c>
      <c r="Z97">
        <v>12.98</v>
      </c>
    </row>
    <row r="98" spans="1:83">
      <c r="G98" t="s">
        <v>140</v>
      </c>
      <c r="H98" s="115">
        <v>0</v>
      </c>
      <c r="I98" s="88">
        <v>60.63</v>
      </c>
      <c r="J98" s="88">
        <v>0</v>
      </c>
      <c r="K98" s="88">
        <v>13.48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74.11</v>
      </c>
      <c r="W98">
        <v>0</v>
      </c>
      <c r="X98">
        <v>60.63</v>
      </c>
      <c r="Y98">
        <v>-4</v>
      </c>
      <c r="Z98">
        <v>13.48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2.6567500000000001E-2</v>
      </c>
      <c r="I99" s="111">
        <f t="shared" ref="I99:BQ99" si="1">SUM(I3:I98)/4000</f>
        <v>0.27807500000000007</v>
      </c>
      <c r="J99" s="111">
        <f t="shared" si="1"/>
        <v>0</v>
      </c>
      <c r="K99" s="111">
        <f t="shared" si="1"/>
        <v>0.10286500000000001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0.40750500000000001</v>
      </c>
      <c r="W99">
        <f t="shared" si="1"/>
        <v>2.6567500000000001E-2</v>
      </c>
      <c r="X99">
        <f t="shared" si="1"/>
        <v>0.27807500000000007</v>
      </c>
      <c r="Y99">
        <f t="shared" si="1"/>
        <v>-9.6000000000000002E-2</v>
      </c>
      <c r="Z99">
        <f t="shared" si="1"/>
        <v>0.10286500000000001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44800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95.398431250000002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992.25180909664186</v>
      </c>
      <c r="P3" s="77">
        <v>93.914517292799076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27.05</v>
      </c>
      <c r="U3" s="78">
        <f>SUMPRODUCT(LTA!F3:AJ3,LTA!F$102:AJ$102,LTA!F$103:AJ$103)</f>
        <v>44.739999999999995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176.14</v>
      </c>
      <c r="Z3" s="75">
        <f>IEX!N3</f>
        <v>0</v>
      </c>
      <c r="AA3" s="117">
        <f>STOA!H3</f>
        <v>886.20999999999992</v>
      </c>
      <c r="AB3" s="117">
        <f>-STOA!N3</f>
        <v>0</v>
      </c>
      <c r="AC3">
        <f>SUMIF(B3:AB3,"&gt;0")*$AC$2-SUMIF(B3:AB3,"&lt;0")*($AC$2/(1-$AC$2))+SUMIF(AI3:AR3,"&gt;0")*$AC$2-SUMIF(AI3:AR3,"&lt;0")*($AC$2/(1-$AC$2))</f>
        <v>23.667122545829958</v>
      </c>
      <c r="AD3">
        <f>SUM(B3:AB3,AI3:AR3)-AC3</f>
        <v>2665.7786212984834</v>
      </c>
      <c r="AE3">
        <f>'IDT-1'!B3</f>
        <v>40.744</v>
      </c>
      <c r="AF3" s="26"/>
      <c r="AG3">
        <f>SUM(AD3:AF3)+AT3</f>
        <v>2706.5226212984835</v>
      </c>
      <c r="AI3" s="75">
        <f>PXIL!H3</f>
        <v>0</v>
      </c>
      <c r="AJ3" s="75">
        <f>PXIL!N3</f>
        <v>0</v>
      </c>
      <c r="AK3" s="75">
        <f>RTM_IEX!H3</f>
        <v>234.44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48.13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95.249999999999986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992.25180909664186</v>
      </c>
      <c r="P4" s="77">
        <v>93.914517292799076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27.26</v>
      </c>
      <c r="U4" s="78">
        <f>SUMPRODUCT(LTA!F4:AJ4,LTA!F$102:AJ$102,LTA!F$103:AJ$103)</f>
        <v>44.589999999999996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129.55000000000001</v>
      </c>
      <c r="Z4" s="75">
        <f>IEX!N4</f>
        <v>0</v>
      </c>
      <c r="AA4" s="117">
        <f>STOA!H4</f>
        <v>886.20999999999992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23.304840350829959</v>
      </c>
      <c r="AD4">
        <f t="shared" ref="AD4:AD67" si="1">SUM(B4:AB4,AI4:AR4)-AC4</f>
        <v>2624.972472243483</v>
      </c>
      <c r="AE4">
        <f>'IDT-1'!B4</f>
        <v>42.101999999999997</v>
      </c>
      <c r="AF4" s="26"/>
      <c r="AG4">
        <f t="shared" ref="AG4:AG67" si="2">SUM(AD4:AF4)+AT4</f>
        <v>2667.0744722434829</v>
      </c>
      <c r="AI4" s="75">
        <f>PXIL!H4</f>
        <v>0</v>
      </c>
      <c r="AJ4" s="75">
        <f>PXIL!N4</f>
        <v>0</v>
      </c>
      <c r="AK4" s="75">
        <f>RTM_IEX!H4</f>
        <v>229.94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58.14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95.249999999999986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992.25180909664186</v>
      </c>
      <c r="P5" s="77">
        <v>93.914517292799076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27.5</v>
      </c>
      <c r="U5" s="78">
        <f>SUMPRODUCT(LTA!F5:AJ5,LTA!F$102:AJ$102,LTA!F$103:AJ$103)</f>
        <v>44.25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120.31</v>
      </c>
      <c r="Z5" s="75">
        <f>IEX!N5</f>
        <v>0</v>
      </c>
      <c r="AA5" s="117">
        <f>STOA!H5</f>
        <v>886.20999999999992</v>
      </c>
      <c r="AB5" s="117">
        <f>-STOA!N5</f>
        <v>0</v>
      </c>
      <c r="AC5">
        <f t="shared" si="0"/>
        <v>21.093136350829955</v>
      </c>
      <c r="AD5">
        <f t="shared" si="1"/>
        <v>2375.8541762434834</v>
      </c>
      <c r="AE5">
        <f>'IDT-1'!B5</f>
        <v>79.138000000000005</v>
      </c>
      <c r="AF5" s="26"/>
      <c r="AG5">
        <f t="shared" si="2"/>
        <v>2454.9921762434833</v>
      </c>
      <c r="AI5" s="75">
        <f>PXIL!H5</f>
        <v>0</v>
      </c>
      <c r="AJ5" s="75">
        <f>PXIL!N5</f>
        <v>0</v>
      </c>
      <c r="AK5" s="75">
        <f>RTM_IEX!H5</f>
        <v>46.09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95.249999999999986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992.25180909664186</v>
      </c>
      <c r="P6" s="77">
        <v>93.914517292799076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27.66</v>
      </c>
      <c r="U6" s="78">
        <f>SUMPRODUCT(LTA!F6:AJ6,LTA!F$102:AJ$102,LTA!F$103:AJ$103)</f>
        <v>44.07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72.19</v>
      </c>
      <c r="Z6" s="75">
        <f>IEX!N6</f>
        <v>0</v>
      </c>
      <c r="AA6" s="117">
        <f>STOA!H6</f>
        <v>886.20999999999992</v>
      </c>
      <c r="AB6" s="117">
        <f>-STOA!N6</f>
        <v>0</v>
      </c>
      <c r="AC6">
        <f t="shared" si="0"/>
        <v>20.627088350829958</v>
      </c>
      <c r="AD6">
        <f t="shared" si="1"/>
        <v>2323.3602242434831</v>
      </c>
      <c r="AE6">
        <f>'IDT-1'!B6</f>
        <v>100.018</v>
      </c>
      <c r="AF6" s="26"/>
      <c r="AG6">
        <f t="shared" si="2"/>
        <v>2423.3782242434831</v>
      </c>
      <c r="AI6" s="75">
        <f>PXIL!H6</f>
        <v>0</v>
      </c>
      <c r="AJ6" s="75">
        <f>PXIL!N6</f>
        <v>0</v>
      </c>
      <c r="AK6" s="75">
        <f>RTM_IEX!H6</f>
        <v>41.27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5.5682599187753823</v>
      </c>
      <c r="I7">
        <f>Bawana_NG!P7</f>
        <v>95.249999999999986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989.19085476544194</v>
      </c>
      <c r="P7" s="77">
        <v>93.914517292799076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27.84</v>
      </c>
      <c r="U7" s="78">
        <f>SUMPRODUCT(LTA!F7:AJ7,LTA!F$102:AJ$102,LTA!F$103:AJ$103)</f>
        <v>43.83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135.71</v>
      </c>
      <c r="Z7" s="75">
        <f>IEX!N7</f>
        <v>0</v>
      </c>
      <c r="AA7" s="117">
        <f>STOA!H7</f>
        <v>885.89999999999986</v>
      </c>
      <c r="AB7" s="117">
        <f>-STOA!N7</f>
        <v>0</v>
      </c>
      <c r="AC7">
        <f t="shared" si="0"/>
        <v>20.763112640000621</v>
      </c>
      <c r="AD7">
        <f t="shared" si="1"/>
        <v>2338.6815055418879</v>
      </c>
      <c r="AE7">
        <f>'IDT-1'!B7</f>
        <v>0</v>
      </c>
      <c r="AF7" s="26"/>
      <c r="AG7">
        <f t="shared" si="2"/>
        <v>2338.6815055418879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8.93</v>
      </c>
      <c r="I8">
        <f>Bawana_NG!P8</f>
        <v>95.249999999999986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981.8516044830418</v>
      </c>
      <c r="P8" s="77">
        <v>93.914517292799076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28.03</v>
      </c>
      <c r="U8" s="78">
        <f>SUMPRODUCT(LTA!F8:AJ8,LTA!F$102:AJ$102,LTA!F$103:AJ$103)</f>
        <v>43.47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115.5</v>
      </c>
      <c r="Z8" s="75">
        <f>IEX!N8</f>
        <v>0</v>
      </c>
      <c r="AA8" s="117">
        <f>STOA!H8</f>
        <v>885.89999999999986</v>
      </c>
      <c r="AB8" s="117">
        <f>-STOA!N8</f>
        <v>0</v>
      </c>
      <c r="AC8">
        <f t="shared" si="0"/>
        <v>20.548766550230276</v>
      </c>
      <c r="AD8">
        <f t="shared" si="1"/>
        <v>2314.5383414304829</v>
      </c>
      <c r="AE8">
        <f>'IDT-1'!B8</f>
        <v>0</v>
      </c>
      <c r="AF8" s="26"/>
      <c r="AG8">
        <f t="shared" si="2"/>
        <v>2314.5383414304829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8.93</v>
      </c>
      <c r="I9">
        <f>Bawana_NG!P9</f>
        <v>95.249999999999986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972.47396450753786</v>
      </c>
      <c r="P9" s="77">
        <v>93.914517292799076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28.27</v>
      </c>
      <c r="U9" s="78">
        <f>SUMPRODUCT(LTA!F9:AJ9,LTA!F$102:AJ$102,LTA!F$103:AJ$103)</f>
        <v>57.53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91.44</v>
      </c>
      <c r="Z9" s="75">
        <f>IEX!N9</f>
        <v>0</v>
      </c>
      <c r="AA9" s="117">
        <f>STOA!H9</f>
        <v>885.89999999999986</v>
      </c>
      <c r="AB9" s="117">
        <f>-STOA!N9</f>
        <v>0</v>
      </c>
      <c r="AC9">
        <f t="shared" si="0"/>
        <v>20.597839329891439</v>
      </c>
      <c r="AD9">
        <f t="shared" si="1"/>
        <v>2320.0657208850444</v>
      </c>
      <c r="AE9">
        <f>'IDT-1'!B9</f>
        <v>0</v>
      </c>
      <c r="AF9" s="26"/>
      <c r="AG9">
        <f t="shared" si="2"/>
        <v>2320.0657208850444</v>
      </c>
      <c r="AI9" s="75">
        <f>PXIL!H9</f>
        <v>0</v>
      </c>
      <c r="AJ9" s="75">
        <f>PXIL!N9</f>
        <v>0</v>
      </c>
      <c r="AK9" s="75">
        <f>RTM_IEX!H9</f>
        <v>24.06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8.93</v>
      </c>
      <c r="I10">
        <f>Bawana_NG!P10</f>
        <v>95.249999999999986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969.25443453040418</v>
      </c>
      <c r="P10" s="77">
        <v>93.914517292799076</v>
      </c>
      <c r="Q10" s="77">
        <v>35.169999999999995</v>
      </c>
      <c r="R10" s="80">
        <v>0</v>
      </c>
      <c r="S10" s="80">
        <v>0</v>
      </c>
      <c r="T10" s="78">
        <f>SUMPRODUCT(LTA!F10:AJ10,LTA!F$101:AJ$101,LTA!F$103:AJ$103)</f>
        <v>31.78</v>
      </c>
      <c r="U10" s="78">
        <f>SUMPRODUCT(LTA!F10:AJ10,LTA!F$102:AJ$102,LTA!F$103:AJ$103)</f>
        <v>58.3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57.75</v>
      </c>
      <c r="Z10" s="75">
        <f>IEX!N10</f>
        <v>0</v>
      </c>
      <c r="AA10" s="117">
        <f>STOA!H10</f>
        <v>885.89999999999986</v>
      </c>
      <c r="AB10" s="117">
        <f>-STOA!N10</f>
        <v>0</v>
      </c>
      <c r="AC10">
        <f t="shared" si="0"/>
        <v>20.361563466092662</v>
      </c>
      <c r="AD10">
        <f t="shared" si="1"/>
        <v>2293.4524667717096</v>
      </c>
      <c r="AE10">
        <f>'IDT-1'!B10</f>
        <v>0</v>
      </c>
      <c r="AF10" s="26"/>
      <c r="AG10">
        <f t="shared" si="2"/>
        <v>2293.4524667717096</v>
      </c>
      <c r="AI10" s="75">
        <f>PXIL!H10</f>
        <v>0</v>
      </c>
      <c r="AJ10" s="75">
        <f>PXIL!N10</f>
        <v>0</v>
      </c>
      <c r="AK10" s="75">
        <f>RTM_IEX!H10</f>
        <v>29.84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8.93</v>
      </c>
      <c r="I11">
        <f>Bawana_NG!P11</f>
        <v>127.33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960.37361018708634</v>
      </c>
      <c r="P11" s="77">
        <v>93.914517292799076</v>
      </c>
      <c r="Q11" s="77">
        <v>35.169999999999995</v>
      </c>
      <c r="R11" s="80">
        <v>0</v>
      </c>
      <c r="S11" s="80">
        <v>0</v>
      </c>
      <c r="T11" s="78">
        <f>SUMPRODUCT(LTA!F11:AJ11,LTA!F$101:AJ$101,LTA!F$103:AJ$103)</f>
        <v>30.59</v>
      </c>
      <c r="U11" s="78">
        <f>SUMPRODUCT(LTA!F11:AJ11,LTA!F$102:AJ$102,LTA!F$103:AJ$103)</f>
        <v>58.89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27.91</v>
      </c>
      <c r="Z11" s="75">
        <f>IEX!N11</f>
        <v>0</v>
      </c>
      <c r="AA11" s="117">
        <f>STOA!H11</f>
        <v>886.09999999999991</v>
      </c>
      <c r="AB11" s="117">
        <f>-STOA!N11</f>
        <v>0</v>
      </c>
      <c r="AC11">
        <f t="shared" si="0"/>
        <v>20.358916211871467</v>
      </c>
      <c r="AD11">
        <f t="shared" si="1"/>
        <v>2293.1542896826131</v>
      </c>
      <c r="AE11">
        <f>'IDT-1'!B11</f>
        <v>0</v>
      </c>
      <c r="AF11" s="26"/>
      <c r="AG11">
        <f t="shared" si="2"/>
        <v>2293.1542896826131</v>
      </c>
      <c r="AI11" s="75">
        <f>PXIL!H11</f>
        <v>0</v>
      </c>
      <c r="AJ11" s="75">
        <f>PXIL!N11</f>
        <v>0</v>
      </c>
      <c r="AK11" s="75">
        <f>RTM_IEX!H11</f>
        <v>36.58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8.93</v>
      </c>
      <c r="I12">
        <f>Bawana_NG!P12</f>
        <v>127.33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966.19998498539985</v>
      </c>
      <c r="P12" s="77">
        <v>93.914517292799076</v>
      </c>
      <c r="Q12" s="77">
        <v>35.169999999999995</v>
      </c>
      <c r="R12" s="80">
        <v>0</v>
      </c>
      <c r="S12" s="80">
        <v>0</v>
      </c>
      <c r="T12" s="78">
        <f>SUMPRODUCT(LTA!F12:AJ12,LTA!F$101:AJ$101,LTA!F$103:AJ$103)</f>
        <v>30.92</v>
      </c>
      <c r="U12" s="78">
        <f>SUMPRODUCT(LTA!F12:AJ12,LTA!F$102:AJ$102,LTA!F$103:AJ$103)</f>
        <v>59.68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2.89</v>
      </c>
      <c r="Z12" s="75">
        <f>IEX!N12</f>
        <v>0</v>
      </c>
      <c r="AA12" s="117">
        <f>STOA!H12</f>
        <v>886.09999999999991</v>
      </c>
      <c r="AB12" s="117">
        <f>-STOA!N12</f>
        <v>0</v>
      </c>
      <c r="AC12">
        <f t="shared" si="0"/>
        <v>20.072796310096631</v>
      </c>
      <c r="AD12">
        <f t="shared" si="1"/>
        <v>2260.926784382702</v>
      </c>
      <c r="AE12">
        <f>'IDT-1'!B12</f>
        <v>0</v>
      </c>
      <c r="AF12" s="26"/>
      <c r="AG12">
        <f t="shared" si="2"/>
        <v>2260.926784382702</v>
      </c>
      <c r="AI12" s="75">
        <f>PXIL!H12</f>
        <v>0</v>
      </c>
      <c r="AJ12" s="75">
        <f>PXIL!N12</f>
        <v>0</v>
      </c>
      <c r="AK12" s="75">
        <f>RTM_IEX!H12</f>
        <v>22.14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8.89</v>
      </c>
      <c r="I13">
        <f>Bawana_NG!P13</f>
        <v>127.33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969.00012371900812</v>
      </c>
      <c r="P13" s="77">
        <v>93.914517292799076</v>
      </c>
      <c r="Q13" s="77">
        <v>35.169999999999995</v>
      </c>
      <c r="R13" s="80">
        <v>0</v>
      </c>
      <c r="S13" s="80">
        <v>0</v>
      </c>
      <c r="T13" s="78">
        <f>SUMPRODUCT(LTA!F13:AJ13,LTA!F$101:AJ$101,LTA!F$103:AJ$103)</f>
        <v>31.31</v>
      </c>
      <c r="U13" s="78">
        <f>SUMPRODUCT(LTA!F13:AJ13,LTA!F$102:AJ$102,LTA!F$103:AJ$103)</f>
        <v>39.830000000000005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5.78</v>
      </c>
      <c r="Z13" s="75">
        <f>IEX!N13</f>
        <v>0</v>
      </c>
      <c r="AA13" s="117">
        <f>STOA!H13</f>
        <v>853.36999999999989</v>
      </c>
      <c r="AB13" s="117">
        <f>-STOA!N13</f>
        <v>0</v>
      </c>
      <c r="AC13">
        <f t="shared" si="0"/>
        <v>19.947832417150924</v>
      </c>
      <c r="AD13">
        <f t="shared" si="1"/>
        <v>2138.3718870092553</v>
      </c>
      <c r="AE13">
        <f>'IDT-1'!B13</f>
        <v>0</v>
      </c>
      <c r="AF13" s="26"/>
      <c r="AG13">
        <f t="shared" si="2"/>
        <v>2138.3718870092553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8.93</v>
      </c>
      <c r="I14">
        <f>Bawana_NG!P14</f>
        <v>127.33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969.00146127753032</v>
      </c>
      <c r="P14" s="77">
        <v>93.914517292799076</v>
      </c>
      <c r="Q14" s="77">
        <v>35.169999999999995</v>
      </c>
      <c r="R14" s="80">
        <v>0</v>
      </c>
      <c r="S14" s="80">
        <v>0</v>
      </c>
      <c r="T14" s="78">
        <f>SUMPRODUCT(LTA!F14:AJ14,LTA!F$101:AJ$101,LTA!F$103:AJ$103)</f>
        <v>31.71</v>
      </c>
      <c r="U14" s="78">
        <f>SUMPRODUCT(LTA!F14:AJ14,LTA!F$102:AJ$102,LTA!F$103:AJ$103)</f>
        <v>39.61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7.7</v>
      </c>
      <c r="Z14" s="75">
        <f>IEX!N14</f>
        <v>0</v>
      </c>
      <c r="AA14" s="117">
        <f>STOA!H14</f>
        <v>824.49999999999989</v>
      </c>
      <c r="AB14" s="117">
        <f>-STOA!N14</f>
        <v>0</v>
      </c>
      <c r="AC14">
        <f t="shared" si="0"/>
        <v>19.446276362000063</v>
      </c>
      <c r="AD14">
        <f t="shared" si="1"/>
        <v>2142.1447806229289</v>
      </c>
      <c r="AE14">
        <f>'IDT-1'!B14</f>
        <v>0</v>
      </c>
      <c r="AF14" s="26"/>
      <c r="AG14">
        <f t="shared" si="2"/>
        <v>2142.1447806229289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8.93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959.2758388767304</v>
      </c>
      <c r="P15" s="77">
        <v>93.914517292799076</v>
      </c>
      <c r="Q15" s="77">
        <v>35.169999999999995</v>
      </c>
      <c r="R15" s="80">
        <v>0</v>
      </c>
      <c r="S15" s="80">
        <v>0</v>
      </c>
      <c r="T15" s="78">
        <f>SUMPRODUCT(LTA!F15:AJ15,LTA!F$101:AJ$101,LTA!F$103:AJ$103)</f>
        <v>31.77</v>
      </c>
      <c r="U15" s="78">
        <f>SUMPRODUCT(LTA!F15:AJ15,LTA!F$102:AJ$102,LTA!F$103:AJ$103)</f>
        <v>38.39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53.9</v>
      </c>
      <c r="Z15" s="75">
        <f>IEX!N15</f>
        <v>0</v>
      </c>
      <c r="AA15" s="117">
        <f>STOA!H15</f>
        <v>748.68999999999983</v>
      </c>
      <c r="AB15" s="117">
        <f>-STOA!N15</f>
        <v>0</v>
      </c>
      <c r="AC15">
        <f t="shared" si="0"/>
        <v>19.008363812894736</v>
      </c>
      <c r="AD15">
        <f t="shared" si="1"/>
        <v>2141.0329785615068</v>
      </c>
      <c r="AE15">
        <f>'IDT-1'!B15</f>
        <v>0</v>
      </c>
      <c r="AF15" s="26"/>
      <c r="AG15">
        <f t="shared" si="2"/>
        <v>2141.0329785615068</v>
      </c>
      <c r="AI15" s="75">
        <f>PXIL!H15</f>
        <v>0</v>
      </c>
      <c r="AJ15" s="75">
        <f>PXIL!N15</f>
        <v>0</v>
      </c>
      <c r="AK15" s="75">
        <f>RTM_IEX!H15</f>
        <v>43.31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8.93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948.54023172514314</v>
      </c>
      <c r="P16" s="77">
        <v>93.914517292799076</v>
      </c>
      <c r="Q16" s="77">
        <v>35.169999999999995</v>
      </c>
      <c r="R16" s="80">
        <v>0</v>
      </c>
      <c r="S16" s="80">
        <v>0</v>
      </c>
      <c r="T16" s="78">
        <f>SUMPRODUCT(LTA!F16:AJ16,LTA!F$101:AJ$101,LTA!F$103:AJ$103)</f>
        <v>31.95</v>
      </c>
      <c r="U16" s="78">
        <f>SUMPRODUCT(LTA!F16:AJ16,LTA!F$102:AJ$102,LTA!F$103:AJ$103)</f>
        <v>38.25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31.76</v>
      </c>
      <c r="Z16" s="75">
        <f>IEX!N16</f>
        <v>0</v>
      </c>
      <c r="AA16" s="117">
        <f>STOA!H16</f>
        <v>748.68999999999983</v>
      </c>
      <c r="AB16" s="117">
        <f>-STOA!N16</f>
        <v>0</v>
      </c>
      <c r="AC16">
        <f t="shared" si="0"/>
        <v>18.338282469960767</v>
      </c>
      <c r="AD16">
        <f t="shared" si="1"/>
        <v>2065.5574527528538</v>
      </c>
      <c r="AE16">
        <f>'IDT-1'!B16</f>
        <v>0</v>
      </c>
      <c r="AF16" s="26"/>
      <c r="AG16">
        <f t="shared" si="2"/>
        <v>2065.5574527528538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8.93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948.54023172514314</v>
      </c>
      <c r="P17" s="77">
        <v>93.914517292799076</v>
      </c>
      <c r="Q17" s="77">
        <v>35.169999999999995</v>
      </c>
      <c r="R17" s="80">
        <v>0</v>
      </c>
      <c r="S17" s="80">
        <v>0</v>
      </c>
      <c r="T17" s="78">
        <f>SUMPRODUCT(LTA!F17:AJ17,LTA!F$101:AJ$101,LTA!F$103:AJ$103)</f>
        <v>31.919999999999998</v>
      </c>
      <c r="U17" s="78">
        <f>SUMPRODUCT(LTA!F17:AJ17,LTA!F$102:AJ$102,LTA!F$103:AJ$103)</f>
        <v>37.909999999999997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19.25</v>
      </c>
      <c r="Z17" s="75">
        <f>IEX!N17</f>
        <v>0</v>
      </c>
      <c r="AA17" s="117">
        <f>STOA!H17</f>
        <v>748.68999999999983</v>
      </c>
      <c r="AB17" s="117">
        <f>-STOA!N17</f>
        <v>0</v>
      </c>
      <c r="AC17">
        <f t="shared" si="0"/>
        <v>18.860122469960768</v>
      </c>
      <c r="AD17">
        <f t="shared" si="1"/>
        <v>2124.3356127528532</v>
      </c>
      <c r="AE17">
        <f>'IDT-1'!B17</f>
        <v>0</v>
      </c>
      <c r="AF17" s="26"/>
      <c r="AG17">
        <f t="shared" si="2"/>
        <v>2124.3356127528532</v>
      </c>
      <c r="AI17" s="75">
        <f>PXIL!H17</f>
        <v>0</v>
      </c>
      <c r="AJ17" s="75">
        <f>PXIL!N17</f>
        <v>0</v>
      </c>
      <c r="AK17" s="75">
        <f>RTM_IEX!H17</f>
        <v>72.180000000000007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8.93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948.54023172514314</v>
      </c>
      <c r="P18" s="77">
        <v>93.914517292799076</v>
      </c>
      <c r="Q18" s="77">
        <v>35.169999999999995</v>
      </c>
      <c r="R18" s="80">
        <v>0</v>
      </c>
      <c r="S18" s="80">
        <v>0</v>
      </c>
      <c r="T18" s="78">
        <f>SUMPRODUCT(LTA!F18:AJ18,LTA!F$101:AJ$101,LTA!F$103:AJ$103)</f>
        <v>31.87</v>
      </c>
      <c r="U18" s="78">
        <f>SUMPRODUCT(LTA!F18:AJ18,LTA!F$102:AJ$102,LTA!F$103:AJ$103)</f>
        <v>37.68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748.68999999999983</v>
      </c>
      <c r="AB18" s="117">
        <f>-STOA!N18</f>
        <v>0</v>
      </c>
      <c r="AC18">
        <f t="shared" si="0"/>
        <v>18.493514469960768</v>
      </c>
      <c r="AD18">
        <f t="shared" si="1"/>
        <v>2083.0422207528541</v>
      </c>
      <c r="AE18">
        <f>'IDT-1'!B18</f>
        <v>0</v>
      </c>
      <c r="AF18" s="26"/>
      <c r="AG18">
        <f t="shared" si="2"/>
        <v>2083.0422207528541</v>
      </c>
      <c r="AI18" s="75">
        <f>PXIL!H18</f>
        <v>0</v>
      </c>
      <c r="AJ18" s="75">
        <f>PXIL!N18</f>
        <v>0</v>
      </c>
      <c r="AK18" s="75">
        <f>RTM_IEX!H18</f>
        <v>50.05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957.87411012514315</v>
      </c>
      <c r="P19" s="77">
        <v>93.914517292799076</v>
      </c>
      <c r="Q19" s="77">
        <v>35.169999999999995</v>
      </c>
      <c r="R19" s="80">
        <v>0</v>
      </c>
      <c r="S19" s="80">
        <v>0</v>
      </c>
      <c r="T19" s="78">
        <f>SUMPRODUCT(LTA!F19:AJ19,LTA!F$101:AJ$101,LTA!F$103:AJ$103)</f>
        <v>31.75</v>
      </c>
      <c r="U19" s="78">
        <f>SUMPRODUCT(LTA!F19:AJ19,LTA!F$102:AJ$102,LTA!F$103:AJ$103)</f>
        <v>37.43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735.43999999999983</v>
      </c>
      <c r="AB19" s="117">
        <f>-STOA!N19</f>
        <v>0</v>
      </c>
      <c r="AC19">
        <f t="shared" si="0"/>
        <v>18.491969358557121</v>
      </c>
      <c r="AD19">
        <f t="shared" si="1"/>
        <v>1976.3976442642575</v>
      </c>
      <c r="AE19">
        <f>'IDT-1'!B19</f>
        <v>3</v>
      </c>
      <c r="AF19" s="26"/>
      <c r="AG19">
        <f t="shared" si="2"/>
        <v>1979.3976442642575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963.47247227573132</v>
      </c>
      <c r="P20" s="77">
        <v>93.914517292799076</v>
      </c>
      <c r="Q20" s="77">
        <v>35.169999999999995</v>
      </c>
      <c r="R20" s="80">
        <v>0</v>
      </c>
      <c r="S20" s="80">
        <v>0</v>
      </c>
      <c r="T20" s="78">
        <f>SUMPRODUCT(LTA!F20:AJ20,LTA!F$101:AJ$101,LTA!F$103:AJ$103)</f>
        <v>31.54</v>
      </c>
      <c r="U20" s="78">
        <f>SUMPRODUCT(LTA!F20:AJ20,LTA!F$102:AJ$102,LTA!F$103:AJ$103)</f>
        <v>37.01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720.99999999999989</v>
      </c>
      <c r="AB20" s="117">
        <f>-STOA!N20</f>
        <v>0</v>
      </c>
      <c r="AC20">
        <f t="shared" si="0"/>
        <v>18.550668985837422</v>
      </c>
      <c r="AD20">
        <f t="shared" si="1"/>
        <v>1950.8673067875654</v>
      </c>
      <c r="AE20">
        <f>'IDT-1'!B20</f>
        <v>8</v>
      </c>
      <c r="AF20" s="26"/>
      <c r="AG20">
        <f t="shared" si="2"/>
        <v>1958.8673067875654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967.67307965709904</v>
      </c>
      <c r="P21" s="77">
        <v>93.914517292799076</v>
      </c>
      <c r="Q21" s="77">
        <v>35.169999999999995</v>
      </c>
      <c r="R21" s="80">
        <v>0</v>
      </c>
      <c r="S21" s="80">
        <v>0</v>
      </c>
      <c r="T21" s="78">
        <f>SUMPRODUCT(LTA!F21:AJ21,LTA!F$101:AJ$101,LTA!F$103:AJ$103)</f>
        <v>31.37</v>
      </c>
      <c r="U21" s="78">
        <f>SUMPRODUCT(LTA!F21:AJ21,LTA!F$102:AJ$102,LTA!F$103:AJ$103)</f>
        <v>32.18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701.74999999999989</v>
      </c>
      <c r="AB21" s="117">
        <f>-STOA!N21</f>
        <v>0</v>
      </c>
      <c r="AC21">
        <f t="shared" si="0"/>
        <v>18.01023110238345</v>
      </c>
      <c r="AD21">
        <f t="shared" si="1"/>
        <v>1972.3583520523871</v>
      </c>
      <c r="AE21">
        <f>'IDT-1'!B21</f>
        <v>4</v>
      </c>
      <c r="AF21" s="26"/>
      <c r="AG21">
        <f t="shared" si="2"/>
        <v>1976.3583520523871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967.67307965709904</v>
      </c>
      <c r="P22" s="77">
        <v>93.914517292799076</v>
      </c>
      <c r="Q22" s="77">
        <v>35.169999999999995</v>
      </c>
      <c r="R22" s="80">
        <v>0</v>
      </c>
      <c r="S22" s="80">
        <v>0</v>
      </c>
      <c r="T22" s="78">
        <f>SUMPRODUCT(LTA!F22:AJ22,LTA!F$101:AJ$101,LTA!F$103:AJ$103)</f>
        <v>31.08</v>
      </c>
      <c r="U22" s="78">
        <f>SUMPRODUCT(LTA!F22:AJ22,LTA!F$102:AJ$102,LTA!F$103:AJ$103)</f>
        <v>31.75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677.68999999999983</v>
      </c>
      <c r="AB22" s="117">
        <f>-STOA!N22</f>
        <v>0</v>
      </c>
      <c r="AC22">
        <f t="shared" si="0"/>
        <v>17.756654592294666</v>
      </c>
      <c r="AD22">
        <f t="shared" si="1"/>
        <v>1951.8319285624757</v>
      </c>
      <c r="AE22">
        <f>'IDT-1'!B22</f>
        <v>2</v>
      </c>
      <c r="AF22" s="26"/>
      <c r="AG22">
        <f t="shared" si="2"/>
        <v>1953.8319285624757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6.9177272727272738</v>
      </c>
      <c r="F23">
        <f>GT_Spot!P23</f>
        <v>0</v>
      </c>
      <c r="G23">
        <f>PPCL_NG!P23</f>
        <v>33.950000000000003</v>
      </c>
      <c r="H23">
        <f>PPCL_Spot!P23</f>
        <v>6.18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967.10442326109899</v>
      </c>
      <c r="P23" s="77">
        <v>93.914517292799076</v>
      </c>
      <c r="Q23" s="77">
        <v>35.169999999999995</v>
      </c>
      <c r="R23" s="80">
        <v>0</v>
      </c>
      <c r="S23" s="80">
        <v>0</v>
      </c>
      <c r="T23" s="78">
        <f>SUMPRODUCT(LTA!F23:AJ23,LTA!F$101:AJ$101,LTA!F$103:AJ$103)</f>
        <v>30.43</v>
      </c>
      <c r="U23" s="78">
        <f>SUMPRODUCT(LTA!F23:AJ23,LTA!F$102:AJ$102,LTA!F$103:AJ$103)</f>
        <v>38.239999999999995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658.43999999999983</v>
      </c>
      <c r="AB23" s="117">
        <f>-STOA!N23</f>
        <v>0</v>
      </c>
      <c r="AC23">
        <f t="shared" si="0"/>
        <v>17.362341059440887</v>
      </c>
      <c r="AD23">
        <f t="shared" si="1"/>
        <v>1949.6043267671844</v>
      </c>
      <c r="AE23">
        <f>'IDT-1'!B23</f>
        <v>9</v>
      </c>
      <c r="AF23" s="26"/>
      <c r="AG23">
        <f t="shared" si="2"/>
        <v>1958.6043267671844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6.9177272727272738</v>
      </c>
      <c r="F24">
        <f>GT_Spot!P24</f>
        <v>0</v>
      </c>
      <c r="G24">
        <f>PPCL_NG!P24</f>
        <v>33.950000000000003</v>
      </c>
      <c r="H24">
        <f>PPCL_Spot!P24</f>
        <v>6.18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967.10442326109899</v>
      </c>
      <c r="P24" s="77">
        <v>93.914517292799076</v>
      </c>
      <c r="Q24" s="77">
        <v>35.169999999999995</v>
      </c>
      <c r="R24" s="80">
        <v>0</v>
      </c>
      <c r="S24" s="80">
        <v>0</v>
      </c>
      <c r="T24" s="78">
        <f>SUMPRODUCT(LTA!F24:AJ24,LTA!F$101:AJ$101,LTA!F$103:AJ$103)</f>
        <v>29.97</v>
      </c>
      <c r="U24" s="78">
        <f>SUMPRODUCT(LTA!F24:AJ24,LTA!F$102:AJ$102,LTA!F$103:AJ$103)</f>
        <v>38.409999999999997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658.43999999999983</v>
      </c>
      <c r="AB24" s="117">
        <f>-STOA!N24</f>
        <v>0</v>
      </c>
      <c r="AC24">
        <f t="shared" si="0"/>
        <v>17.697157905284314</v>
      </c>
      <c r="AD24">
        <f t="shared" si="1"/>
        <v>1910.9795099213411</v>
      </c>
      <c r="AE24">
        <f>'IDT-1'!B24</f>
        <v>0</v>
      </c>
      <c r="AF24" s="26"/>
      <c r="AG24">
        <f t="shared" si="2"/>
        <v>1910.9795099213411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6.0509915014164317</v>
      </c>
      <c r="F25">
        <f>GT_Spot!P25</f>
        <v>0</v>
      </c>
      <c r="G25">
        <f>PPCL_NG!P25</f>
        <v>33.950000000000003</v>
      </c>
      <c r="H25">
        <f>PPCL_Spot!P25</f>
        <v>5.33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954.18319571109907</v>
      </c>
      <c r="P25" s="77">
        <v>93.914517292799076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29.490000000000002</v>
      </c>
      <c r="U25" s="78">
        <f>SUMPRODUCT(LTA!F25:AJ25,LTA!F$102:AJ$102,LTA!F$103:AJ$103)</f>
        <v>38.099999999999994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658.43999999999983</v>
      </c>
      <c r="AB25" s="117">
        <f>-STOA!N25</f>
        <v>0</v>
      </c>
      <c r="AC25">
        <f t="shared" si="0"/>
        <v>17.561391828056774</v>
      </c>
      <c r="AD25">
        <f t="shared" si="1"/>
        <v>1895.6873126772575</v>
      </c>
      <c r="AE25">
        <f>'IDT-1'!B25</f>
        <v>0</v>
      </c>
      <c r="AF25" s="26"/>
      <c r="AG25">
        <f t="shared" si="2"/>
        <v>1895.6873126772575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5.1409288474783867</v>
      </c>
      <c r="F26">
        <f>GT_Spot!P26</f>
        <v>0</v>
      </c>
      <c r="G26">
        <f>PPCL_NG!P26</f>
        <v>33.950000000000003</v>
      </c>
      <c r="H26">
        <f>PPCL_Spot!P26</f>
        <v>4.6100000000000003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951.41270761749911</v>
      </c>
      <c r="P26" s="77">
        <v>93.914517292799076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28.89</v>
      </c>
      <c r="U26" s="78">
        <f>SUMPRODUCT(LTA!F26:AJ26,LTA!F$102:AJ$102,LTA!F$103:AJ$103)</f>
        <v>37.82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658.43999999999983</v>
      </c>
      <c r="AB26" s="117">
        <f>-STOA!N26</f>
        <v>0</v>
      </c>
      <c r="AC26">
        <f t="shared" si="0"/>
        <v>17.470532343867465</v>
      </c>
      <c r="AD26">
        <f t="shared" si="1"/>
        <v>1895.497621413909</v>
      </c>
      <c r="AE26">
        <f>'IDT-1'!B26</f>
        <v>0</v>
      </c>
      <c r="AF26" s="26"/>
      <c r="AG26">
        <f t="shared" si="2"/>
        <v>1895.497621413909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5.1409288474783867</v>
      </c>
      <c r="F27">
        <f>GT_Spot!P27</f>
        <v>0</v>
      </c>
      <c r="G27">
        <f>PPCL_NG!P27</f>
        <v>33.950000000000003</v>
      </c>
      <c r="H27">
        <f>PPCL_Spot!P27</f>
        <v>4.6100000000000003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942.8887064779118</v>
      </c>
      <c r="P27" s="77">
        <v>93.914517292799076</v>
      </c>
      <c r="Q27" s="77">
        <v>35.169999999999995</v>
      </c>
      <c r="R27" s="80">
        <v>7.4147992227979271</v>
      </c>
      <c r="S27" s="80">
        <v>0</v>
      </c>
      <c r="T27" s="78">
        <f>SUMPRODUCT(LTA!F27:AJ27,LTA!F$101:AJ$101,LTA!F$103:AJ$103)</f>
        <v>28.44</v>
      </c>
      <c r="U27" s="78">
        <f>SUMPRODUCT(LTA!F27:AJ27,LTA!F$102:AJ$102,LTA!F$103:AJ$103)</f>
        <v>37.309999999999995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526.15000000000009</v>
      </c>
      <c r="AB27" s="117">
        <f>-STOA!N27</f>
        <v>0</v>
      </c>
      <c r="AC27">
        <f t="shared" si="0"/>
        <v>16.146121326644593</v>
      </c>
      <c r="AD27">
        <f t="shared" si="1"/>
        <v>1778.4628305143426</v>
      </c>
      <c r="AE27">
        <f>'IDT-1'!B27</f>
        <v>54</v>
      </c>
      <c r="AF27" s="26"/>
      <c r="AG27">
        <f t="shared" si="2"/>
        <v>1832.4628305143426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5.1409288474783867</v>
      </c>
      <c r="F28">
        <f>GT_Spot!P28</f>
        <v>0</v>
      </c>
      <c r="G28">
        <f>PPCL_NG!P28</f>
        <v>33.950000000000003</v>
      </c>
      <c r="H28">
        <f>PPCL_Spot!P28</f>
        <v>4.6100000000000003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961.18530633791181</v>
      </c>
      <c r="P28" s="77">
        <v>93.914517292799076</v>
      </c>
      <c r="Q28" s="77">
        <v>35.169999999999995</v>
      </c>
      <c r="R28" s="80">
        <v>18.169999999999998</v>
      </c>
      <c r="S28" s="80">
        <v>0</v>
      </c>
      <c r="T28" s="78">
        <f>SUMPRODUCT(LTA!F28:AJ28,LTA!F$101:AJ$101,LTA!F$103:AJ$103)</f>
        <v>29.64</v>
      </c>
      <c r="U28" s="78">
        <f>SUMPRODUCT(LTA!F28:AJ28,LTA!F$102:AJ$102,LTA!F$103:AJ$103)</f>
        <v>35.07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526.15000000000009</v>
      </c>
      <c r="AB28" s="117">
        <f>-STOA!N28</f>
        <v>0</v>
      </c>
      <c r="AC28">
        <f t="shared" si="0"/>
        <v>16.365990789685387</v>
      </c>
      <c r="AD28">
        <f t="shared" si="1"/>
        <v>1809.254761688504</v>
      </c>
      <c r="AE28">
        <f>'IDT-1'!B28</f>
        <v>31</v>
      </c>
      <c r="AF28" s="26"/>
      <c r="AG28">
        <f t="shared" si="2"/>
        <v>1840.254761688504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5.1409288474783867</v>
      </c>
      <c r="F29">
        <f>GT_Spot!P29</f>
        <v>0</v>
      </c>
      <c r="G29">
        <f>PPCL_NG!P29</f>
        <v>33.950000000000003</v>
      </c>
      <c r="H29">
        <f>PPCL_Spot!P29</f>
        <v>4.6100000000000003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943.96844827709913</v>
      </c>
      <c r="P29" s="77">
        <v>93.914517292799076</v>
      </c>
      <c r="Q29" s="77">
        <v>35.169999999999995</v>
      </c>
      <c r="R29" s="80">
        <v>29.28</v>
      </c>
      <c r="S29" s="80">
        <v>0</v>
      </c>
      <c r="T29" s="78">
        <f>SUMPRODUCT(LTA!F29:AJ29,LTA!F$101:AJ$101,LTA!F$103:AJ$103)</f>
        <v>34.39</v>
      </c>
      <c r="U29" s="78">
        <f>SUMPRODUCT(LTA!F29:AJ29,LTA!F$102:AJ$102,LTA!F$103:AJ$103)</f>
        <v>34.96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526.15000000000009</v>
      </c>
      <c r="AB29" s="117">
        <f>-STOA!N29</f>
        <v>0</v>
      </c>
      <c r="AC29">
        <f t="shared" si="0"/>
        <v>16.202154270872917</v>
      </c>
      <c r="AD29">
        <f t="shared" si="1"/>
        <v>1824.9517401465039</v>
      </c>
      <c r="AE29">
        <f>'IDT-1'!B29</f>
        <v>0</v>
      </c>
      <c r="AF29" s="26"/>
      <c r="AG29">
        <f t="shared" si="2"/>
        <v>1824.9517401465039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943.96844827709913</v>
      </c>
      <c r="P30" s="77">
        <v>93.914517292799076</v>
      </c>
      <c r="Q30" s="77">
        <v>35.169999999999995</v>
      </c>
      <c r="R30" s="80">
        <v>42</v>
      </c>
      <c r="S30" s="80">
        <v>0</v>
      </c>
      <c r="T30" s="78">
        <f>SUMPRODUCT(LTA!F30:AJ30,LTA!F$101:AJ$101,LTA!F$103:AJ$103)</f>
        <v>39.39</v>
      </c>
      <c r="U30" s="78">
        <f>SUMPRODUCT(LTA!F30:AJ30,LTA!F$102:AJ$102,LTA!F$103:AJ$103)</f>
        <v>34.57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497.10999999999996</v>
      </c>
      <c r="AB30" s="117">
        <f>-STOA!N30</f>
        <v>0</v>
      </c>
      <c r="AC30">
        <f t="shared" si="0"/>
        <v>16.219174787063579</v>
      </c>
      <c r="AD30">
        <f t="shared" si="1"/>
        <v>1826.8688691974339</v>
      </c>
      <c r="AE30">
        <f>'IDT-1'!B30</f>
        <v>0</v>
      </c>
      <c r="AF30" s="26"/>
      <c r="AG30">
        <f t="shared" si="2"/>
        <v>1826.8688691974339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952.24108639949907</v>
      </c>
      <c r="P31" s="77">
        <v>93.914517292799076</v>
      </c>
      <c r="Q31" s="77">
        <v>35.169999999999995</v>
      </c>
      <c r="R31" s="80">
        <v>42</v>
      </c>
      <c r="S31" s="80">
        <v>0</v>
      </c>
      <c r="T31" s="78">
        <f>SUMPRODUCT(LTA!F31:AJ31,LTA!F$101:AJ$101,LTA!F$103:AJ$103)</f>
        <v>47.71</v>
      </c>
      <c r="U31" s="78">
        <f>SUMPRODUCT(LTA!F31:AJ31,LTA!F$102:AJ$102,LTA!F$103:AJ$103)</f>
        <v>35.049999999999997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497.58</v>
      </c>
      <c r="AB31" s="117">
        <f>-STOA!N31</f>
        <v>0</v>
      </c>
      <c r="AC31">
        <f t="shared" si="0"/>
        <v>16.666528210773144</v>
      </c>
      <c r="AD31">
        <f t="shared" si="1"/>
        <v>1810.9641538961243</v>
      </c>
      <c r="AE31">
        <f>'IDT-1'!B31</f>
        <v>0</v>
      </c>
      <c r="AF31" s="26"/>
      <c r="AG31">
        <f t="shared" si="2"/>
        <v>1810.9641538961243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952.24108639949907</v>
      </c>
      <c r="P32" s="77">
        <v>93.914517292799076</v>
      </c>
      <c r="Q32" s="77">
        <v>35.169999999999995</v>
      </c>
      <c r="R32" s="80">
        <v>42</v>
      </c>
      <c r="S32" s="80">
        <v>0</v>
      </c>
      <c r="T32" s="78">
        <f>SUMPRODUCT(LTA!F32:AJ32,LTA!F$101:AJ$101,LTA!F$103:AJ$103)</f>
        <v>58.160000000000004</v>
      </c>
      <c r="U32" s="78">
        <f>SUMPRODUCT(LTA!F32:AJ32,LTA!F$102:AJ$102,LTA!F$103:AJ$103)</f>
        <v>44.089999999999996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507.43</v>
      </c>
      <c r="AB32" s="117">
        <f>-STOA!N32</f>
        <v>0</v>
      </c>
      <c r="AC32">
        <f t="shared" si="0"/>
        <v>16.853695190595584</v>
      </c>
      <c r="AD32">
        <f t="shared" si="1"/>
        <v>1848.116986916302</v>
      </c>
      <c r="AE32">
        <f>'IDT-1'!B32</f>
        <v>0</v>
      </c>
      <c r="AF32" s="26"/>
      <c r="AG32">
        <f t="shared" si="2"/>
        <v>1848.116986916302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9.6199999999999992</v>
      </c>
      <c r="I33">
        <f>Bawana_NG!P33</f>
        <v>93.97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941.14368240147837</v>
      </c>
      <c r="P33" s="77">
        <v>93.914517292799076</v>
      </c>
      <c r="Q33" s="77">
        <v>35.169999999999995</v>
      </c>
      <c r="R33" s="80">
        <v>42</v>
      </c>
      <c r="S33" s="80">
        <v>0</v>
      </c>
      <c r="T33" s="78">
        <f>SUMPRODUCT(LTA!F33:AJ33,LTA!F$101:AJ$101,LTA!F$103:AJ$103)</f>
        <v>67.959999999999994</v>
      </c>
      <c r="U33" s="78">
        <f>SUMPRODUCT(LTA!F33:AJ33,LTA!F$102:AJ$102,LTA!F$103:AJ$103)</f>
        <v>44.69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510.93</v>
      </c>
      <c r="AB33" s="117">
        <f>-STOA!N33</f>
        <v>0</v>
      </c>
      <c r="AC33">
        <f t="shared" si="0"/>
        <v>18.00942899586498</v>
      </c>
      <c r="AD33">
        <f t="shared" si="1"/>
        <v>1711.1138491130121</v>
      </c>
      <c r="AE33">
        <f>'IDT-1'!B33</f>
        <v>0</v>
      </c>
      <c r="AF33" s="26"/>
      <c r="AG33">
        <f t="shared" si="2"/>
        <v>1711.1138491130121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-158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9.6199999999999992</v>
      </c>
      <c r="I34">
        <f>Bawana_NG!P34</f>
        <v>93.97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921.23267689107843</v>
      </c>
      <c r="P34" s="77">
        <v>93.914517292799076</v>
      </c>
      <c r="Q34" s="77">
        <v>35.169999999999995</v>
      </c>
      <c r="R34" s="80">
        <v>42</v>
      </c>
      <c r="S34" s="80">
        <v>0</v>
      </c>
      <c r="T34" s="78">
        <f>SUMPRODUCT(LTA!F34:AJ34,LTA!F$101:AJ$101,LTA!F$103:AJ$103)</f>
        <v>79.5</v>
      </c>
      <c r="U34" s="78">
        <f>SUMPRODUCT(LTA!F34:AJ34,LTA!F$102:AJ$102,LTA!F$103:AJ$103)</f>
        <v>45.41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517.93000000000006</v>
      </c>
      <c r="AB34" s="117">
        <f>-STOA!N34</f>
        <v>0</v>
      </c>
      <c r="AC34">
        <f t="shared" si="0"/>
        <v>17.897162617107117</v>
      </c>
      <c r="AD34">
        <f t="shared" si="1"/>
        <v>1722.5751099813699</v>
      </c>
      <c r="AE34">
        <f>'IDT-1'!B34</f>
        <v>0</v>
      </c>
      <c r="AF34" s="26"/>
      <c r="AG34">
        <f t="shared" si="2"/>
        <v>1722.5751099813699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824.98974887516897</v>
      </c>
      <c r="P35" s="77">
        <v>93.914517292799076</v>
      </c>
      <c r="Q35" s="77">
        <v>35.169999999999995</v>
      </c>
      <c r="R35" s="80">
        <v>42.5</v>
      </c>
      <c r="S35" s="80">
        <v>0</v>
      </c>
      <c r="T35" s="78">
        <f>SUMPRODUCT(LTA!F35:AJ35,LTA!F$101:AJ$101,LTA!F$103:AJ$103)</f>
        <v>93.6</v>
      </c>
      <c r="U35" s="78">
        <f>SUMPRODUCT(LTA!F35:AJ35,LTA!F$102:AJ$102,LTA!F$103:AJ$103)</f>
        <v>40.94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521.58999999999992</v>
      </c>
      <c r="AB35" s="117">
        <f>-STOA!N35</f>
        <v>0</v>
      </c>
      <c r="AC35">
        <f t="shared" si="0"/>
        <v>16.272904086901978</v>
      </c>
      <c r="AD35">
        <f t="shared" si="1"/>
        <v>1740.5123482859383</v>
      </c>
      <c r="AE35">
        <f>'IDT-1'!B35</f>
        <v>0</v>
      </c>
      <c r="AF35" s="26"/>
      <c r="AG35">
        <f t="shared" si="2"/>
        <v>1740.5123482859383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815.36323722350289</v>
      </c>
      <c r="P36" s="77">
        <v>93.914517292799076</v>
      </c>
      <c r="Q36" s="77">
        <v>35.169999999999995</v>
      </c>
      <c r="R36" s="80">
        <v>42.5</v>
      </c>
      <c r="S36" s="80">
        <v>0</v>
      </c>
      <c r="T36" s="78">
        <f>SUMPRODUCT(LTA!F36:AJ36,LTA!F$101:AJ$101,LTA!F$103:AJ$103)</f>
        <v>110.99</v>
      </c>
      <c r="U36" s="78">
        <f>SUMPRODUCT(LTA!F36:AJ36,LTA!F$102:AJ$102,LTA!F$103:AJ$103)</f>
        <v>40.92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528.58999999999992</v>
      </c>
      <c r="AB36" s="117">
        <f>-STOA!N36</f>
        <v>0</v>
      </c>
      <c r="AC36">
        <f t="shared" si="0"/>
        <v>16.500306187111466</v>
      </c>
      <c r="AD36">
        <f t="shared" si="1"/>
        <v>1744.0284345340629</v>
      </c>
      <c r="AE36">
        <f>'IDT-1'!B36</f>
        <v>0</v>
      </c>
      <c r="AF36" s="26"/>
      <c r="AG36">
        <f t="shared" si="2"/>
        <v>1744.0284345340629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6.7219770520741404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796.10906087639819</v>
      </c>
      <c r="P37" s="77">
        <v>93.914517292799076</v>
      </c>
      <c r="Q37" s="77">
        <v>35.169999999999995</v>
      </c>
      <c r="R37" s="80">
        <v>42.5</v>
      </c>
      <c r="S37" s="80">
        <v>0</v>
      </c>
      <c r="T37" s="78">
        <f>SUMPRODUCT(LTA!F37:AJ37,LTA!F$101:AJ$101,LTA!F$103:AJ$103)</f>
        <v>128.59000000000003</v>
      </c>
      <c r="U37" s="78">
        <f>SUMPRODUCT(LTA!F37:AJ37,LTA!F$102:AJ$102,LTA!F$103:AJ$103)</f>
        <v>41.25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532.08999999999992</v>
      </c>
      <c r="AB37" s="117">
        <f>-STOA!N37</f>
        <v>0</v>
      </c>
      <c r="AC37">
        <f t="shared" si="0"/>
        <v>16.511707088359593</v>
      </c>
      <c r="AD37">
        <f t="shared" si="1"/>
        <v>1741.2948343377843</v>
      </c>
      <c r="AE37">
        <f>'IDT-1'!B37</f>
        <v>0</v>
      </c>
      <c r="AF37" s="26"/>
      <c r="AG37">
        <f t="shared" si="2"/>
        <v>1741.2948343377843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791.29951319576116</v>
      </c>
      <c r="P38" s="77">
        <v>93.914517292799076</v>
      </c>
      <c r="Q38" s="77">
        <v>35.169999999999995</v>
      </c>
      <c r="R38" s="80">
        <v>42.5</v>
      </c>
      <c r="S38" s="80">
        <v>0</v>
      </c>
      <c r="T38" s="78">
        <f>SUMPRODUCT(LTA!F38:AJ38,LTA!F$101:AJ$101,LTA!F$103:AJ$103)</f>
        <v>146.86000000000001</v>
      </c>
      <c r="U38" s="78">
        <f>SUMPRODUCT(LTA!F38:AJ38,LTA!F$102:AJ$102,LTA!F$103:AJ$103)</f>
        <v>33.97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535.58999999999992</v>
      </c>
      <c r="AB38" s="117">
        <f>-STOA!N38</f>
        <v>0</v>
      </c>
      <c r="AC38">
        <f t="shared" si="0"/>
        <v>16.421006865223433</v>
      </c>
      <c r="AD38">
        <f t="shared" si="1"/>
        <v>1775.274009828209</v>
      </c>
      <c r="AE38">
        <f>'IDT-1'!B38</f>
        <v>0</v>
      </c>
      <c r="AF38" s="26"/>
      <c r="AG38">
        <f t="shared" si="2"/>
        <v>1775.274009828209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781.89897800801009</v>
      </c>
      <c r="P39" s="77">
        <v>93.914517292799076</v>
      </c>
      <c r="Q39" s="77">
        <v>35.169999999999995</v>
      </c>
      <c r="R39" s="80">
        <v>42.5</v>
      </c>
      <c r="S39" s="80">
        <v>0</v>
      </c>
      <c r="T39" s="78">
        <f>SUMPRODUCT(LTA!F39:AJ39,LTA!F$101:AJ$101,LTA!F$103:AJ$103)</f>
        <v>170.77</v>
      </c>
      <c r="U39" s="78">
        <f>SUMPRODUCT(LTA!F39:AJ39,LTA!F$102:AJ$102,LTA!F$103:AJ$103)</f>
        <v>34.22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548.36999999999989</v>
      </c>
      <c r="AB39" s="117">
        <f>-STOA!N39</f>
        <v>0</v>
      </c>
      <c r="AC39">
        <f t="shared" si="0"/>
        <v>16.858672961059522</v>
      </c>
      <c r="AD39">
        <f t="shared" si="1"/>
        <v>1780.375808544622</v>
      </c>
      <c r="AE39">
        <f>'IDT-1'!B39</f>
        <v>0</v>
      </c>
      <c r="AF39" s="26"/>
      <c r="AG39">
        <f t="shared" si="2"/>
        <v>1780.375808544622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33.950000000000003</v>
      </c>
      <c r="H40">
        <f>PPCL_Spot!P40</f>
        <v>8.93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817.70161857731216</v>
      </c>
      <c r="P40" s="77">
        <v>93.914517292799076</v>
      </c>
      <c r="Q40" s="77">
        <v>35.169999999999995</v>
      </c>
      <c r="R40" s="80">
        <v>42.5</v>
      </c>
      <c r="S40" s="80">
        <v>0</v>
      </c>
      <c r="T40" s="78">
        <f>SUMPRODUCT(LTA!F40:AJ40,LTA!F$101:AJ$101,LTA!F$103:AJ$103)</f>
        <v>188.00000000000003</v>
      </c>
      <c r="U40" s="78">
        <f>SUMPRODUCT(LTA!F40:AJ40,LTA!F$102:AJ$102,LTA!F$103:AJ$103)</f>
        <v>24.099999999999998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556.06999999999994</v>
      </c>
      <c r="AB40" s="117">
        <f>-STOA!N40</f>
        <v>0</v>
      </c>
      <c r="AC40">
        <f t="shared" si="0"/>
        <v>17.126501647625471</v>
      </c>
      <c r="AD40">
        <f t="shared" si="1"/>
        <v>1850.720620427358</v>
      </c>
      <c r="AE40">
        <f>'IDT-1'!B40</f>
        <v>0</v>
      </c>
      <c r="AF40" s="26"/>
      <c r="AG40">
        <f t="shared" si="2"/>
        <v>1850.720620427358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33.950000000000003</v>
      </c>
      <c r="H41">
        <f>PPCL_Spot!P41</f>
        <v>8.93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788.82486963397389</v>
      </c>
      <c r="P41" s="77">
        <v>93.914517292799076</v>
      </c>
      <c r="Q41" s="77">
        <v>35.169999999999995</v>
      </c>
      <c r="R41" s="80">
        <v>42.5</v>
      </c>
      <c r="S41" s="80">
        <v>0</v>
      </c>
      <c r="T41" s="78">
        <f>SUMPRODUCT(LTA!F41:AJ41,LTA!F$101:AJ$101,LTA!F$103:AJ$103)</f>
        <v>230.35000000000002</v>
      </c>
      <c r="U41" s="78">
        <f>SUMPRODUCT(LTA!F41:AJ41,LTA!F$102:AJ$102,LTA!F$103:AJ$103)</f>
        <v>24.51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562.36999999999989</v>
      </c>
      <c r="AB41" s="117">
        <f>-STOA!N41</f>
        <v>0</v>
      </c>
      <c r="AC41">
        <f t="shared" si="0"/>
        <v>17.22045928355848</v>
      </c>
      <c r="AD41">
        <f t="shared" si="1"/>
        <v>1939.6499138480865</v>
      </c>
      <c r="AE41">
        <f>'IDT-1'!B41</f>
        <v>0</v>
      </c>
      <c r="AF41" s="26"/>
      <c r="AG41">
        <f t="shared" si="2"/>
        <v>1939.6499138480865</v>
      </c>
      <c r="AI41" s="75">
        <f>PXIL!H41</f>
        <v>0</v>
      </c>
      <c r="AJ41" s="75">
        <f>PXIL!N41</f>
        <v>0</v>
      </c>
      <c r="AK41" s="75">
        <f>RTM_IEX!H41</f>
        <v>29.84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33.950000000000003</v>
      </c>
      <c r="H42">
        <f>PPCL_Spot!P42</f>
        <v>8.93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788.82479907850382</v>
      </c>
      <c r="P42" s="77">
        <v>93.914517292799076</v>
      </c>
      <c r="Q42" s="77">
        <v>35.169999999999995</v>
      </c>
      <c r="R42" s="80">
        <v>42.5</v>
      </c>
      <c r="S42" s="80">
        <v>0</v>
      </c>
      <c r="T42" s="78">
        <f>SUMPRODUCT(LTA!F42:AJ42,LTA!F$101:AJ$101,LTA!F$103:AJ$103)</f>
        <v>248.32</v>
      </c>
      <c r="U42" s="78">
        <f>SUMPRODUCT(LTA!F42:AJ42,LTA!F$102:AJ$102,LTA!F$103:AJ$103)</f>
        <v>24.61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569.36999999999989</v>
      </c>
      <c r="AB42" s="117">
        <f>-STOA!N42</f>
        <v>0</v>
      </c>
      <c r="AC42">
        <f t="shared" si="0"/>
        <v>17.305554662670339</v>
      </c>
      <c r="AD42">
        <f t="shared" si="1"/>
        <v>1949.2347479135046</v>
      </c>
      <c r="AE42">
        <f>'IDT-1'!B42</f>
        <v>0</v>
      </c>
      <c r="AF42" s="26"/>
      <c r="AG42">
        <f t="shared" si="2"/>
        <v>1949.2347479135046</v>
      </c>
      <c r="AI42" s="75">
        <f>PXIL!H42</f>
        <v>0</v>
      </c>
      <c r="AJ42" s="75">
        <f>PXIL!N42</f>
        <v>0</v>
      </c>
      <c r="AK42" s="75">
        <f>RTM_IEX!H42</f>
        <v>14.44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12.111037193831267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93.97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787.97455182000101</v>
      </c>
      <c r="P43" s="77">
        <v>104.34</v>
      </c>
      <c r="Q43" s="77">
        <v>35.169999999999995</v>
      </c>
      <c r="R43" s="80">
        <v>42.5</v>
      </c>
      <c r="S43" s="80">
        <v>0</v>
      </c>
      <c r="T43" s="78">
        <f>SUMPRODUCT(LTA!F43:AJ43,LTA!F$101:AJ$101,LTA!F$103:AJ$103)</f>
        <v>260.92</v>
      </c>
      <c r="U43" s="78">
        <f>SUMPRODUCT(LTA!F43:AJ43,LTA!F$102:AJ$102,LTA!F$103:AJ$103)</f>
        <v>25.2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572.86999999999989</v>
      </c>
      <c r="AB43" s="117">
        <f>-STOA!N43</f>
        <v>0</v>
      </c>
      <c r="AC43">
        <f t="shared" si="0"/>
        <v>18.743697183321725</v>
      </c>
      <c r="AD43">
        <f t="shared" si="1"/>
        <v>2111.2218918305107</v>
      </c>
      <c r="AE43">
        <f>'IDT-1'!B43</f>
        <v>0</v>
      </c>
      <c r="AF43" s="26"/>
      <c r="AG43">
        <f t="shared" si="2"/>
        <v>2111.2218918305107</v>
      </c>
      <c r="AI43" s="75">
        <f>PXIL!H43</f>
        <v>0</v>
      </c>
      <c r="AJ43" s="75">
        <f>PXIL!N43</f>
        <v>0</v>
      </c>
      <c r="AK43" s="75">
        <f>RTM_IEX!H43</f>
        <v>152.07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12.111037193831267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93.97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787.97455182000101</v>
      </c>
      <c r="P44" s="77">
        <v>104.34</v>
      </c>
      <c r="Q44" s="77">
        <v>35.169999999999995</v>
      </c>
      <c r="R44" s="80">
        <v>42.5</v>
      </c>
      <c r="S44" s="80">
        <v>0</v>
      </c>
      <c r="T44" s="78">
        <f>SUMPRODUCT(LTA!F44:AJ44,LTA!F$101:AJ$101,LTA!F$103:AJ$103)</f>
        <v>279.92</v>
      </c>
      <c r="U44" s="78">
        <f>SUMPRODUCT(LTA!F44:AJ44,LTA!F$102:AJ$102,LTA!F$103:AJ$103)</f>
        <v>25.57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576.36999999999989</v>
      </c>
      <c r="AB44" s="117">
        <f>-STOA!N44</f>
        <v>0</v>
      </c>
      <c r="AC44">
        <f t="shared" si="0"/>
        <v>18.767369183321723</v>
      </c>
      <c r="AD44">
        <f t="shared" si="1"/>
        <v>2113.8882198305105</v>
      </c>
      <c r="AE44">
        <f>'IDT-1'!B44</f>
        <v>0</v>
      </c>
      <c r="AF44" s="26"/>
      <c r="AG44">
        <f t="shared" si="2"/>
        <v>2113.8882198305105</v>
      </c>
      <c r="AI44" s="75">
        <f>PXIL!H44</f>
        <v>0</v>
      </c>
      <c r="AJ44" s="75">
        <f>PXIL!N44</f>
        <v>0</v>
      </c>
      <c r="AK44" s="75">
        <f>RTM_IEX!H44</f>
        <v>131.85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12.111037193831267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93.97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775.40397018189208</v>
      </c>
      <c r="P45" s="77">
        <v>104.34</v>
      </c>
      <c r="Q45" s="77">
        <v>35.169999999999995</v>
      </c>
      <c r="R45" s="80">
        <v>42.5</v>
      </c>
      <c r="S45" s="80">
        <v>0</v>
      </c>
      <c r="T45" s="78">
        <f>SUMPRODUCT(LTA!F45:AJ45,LTA!F$101:AJ$101,LTA!F$103:AJ$103)</f>
        <v>298.02</v>
      </c>
      <c r="U45" s="78">
        <f>SUMPRODUCT(LTA!F45:AJ45,LTA!F$102:AJ$102,LTA!F$103:AJ$103)</f>
        <v>25.44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576.36999999999989</v>
      </c>
      <c r="AB45" s="117">
        <f>-STOA!N45</f>
        <v>0</v>
      </c>
      <c r="AC45">
        <f t="shared" si="0"/>
        <v>17.900212064906366</v>
      </c>
      <c r="AD45">
        <f t="shared" si="1"/>
        <v>2016.214795310817</v>
      </c>
      <c r="AE45">
        <f>'IDT-1'!B45</f>
        <v>2</v>
      </c>
      <c r="AF45" s="26"/>
      <c r="AG45">
        <f t="shared" si="2"/>
        <v>2018.214795310817</v>
      </c>
      <c r="AI45" s="75">
        <f>PXIL!H45</f>
        <v>0</v>
      </c>
      <c r="AJ45" s="75">
        <f>PXIL!N45</f>
        <v>0</v>
      </c>
      <c r="AK45" s="75">
        <f>RTM_IEX!H45</f>
        <v>27.91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12.111037193831267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93.97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774.25891039849978</v>
      </c>
      <c r="P46" s="77">
        <v>104.34</v>
      </c>
      <c r="Q46" s="77">
        <v>35.169999999999995</v>
      </c>
      <c r="R46" s="80">
        <v>42.5</v>
      </c>
      <c r="S46" s="80">
        <v>0</v>
      </c>
      <c r="T46" s="78">
        <f>SUMPRODUCT(LTA!F46:AJ46,LTA!F$101:AJ$101,LTA!F$103:AJ$103)</f>
        <v>309.88000000000005</v>
      </c>
      <c r="U46" s="78">
        <f>SUMPRODUCT(LTA!F46:AJ46,LTA!F$102:AJ$102,LTA!F$103:AJ$103)</f>
        <v>44.32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576.36999999999989</v>
      </c>
      <c r="AB46" s="117">
        <f>-STOA!N46</f>
        <v>0</v>
      </c>
      <c r="AC46">
        <f t="shared" si="0"/>
        <v>18.050559538812514</v>
      </c>
      <c r="AD46">
        <f t="shared" si="1"/>
        <v>2033.1493880535184</v>
      </c>
      <c r="AE46">
        <f>'IDT-1'!B46</f>
        <v>24</v>
      </c>
      <c r="AF46" s="26"/>
      <c r="AG46">
        <f t="shared" si="2"/>
        <v>2057.1493880535181</v>
      </c>
      <c r="AI46" s="75">
        <f>PXIL!H46</f>
        <v>0</v>
      </c>
      <c r="AJ46" s="75">
        <f>PXIL!N46</f>
        <v>0</v>
      </c>
      <c r="AK46" s="75">
        <f>RTM_IEX!H46</f>
        <v>15.4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12.111037193831267</v>
      </c>
      <c r="F47">
        <f>GT_Spot!P47</f>
        <v>0</v>
      </c>
      <c r="G47">
        <f>PPCL_NG!P47</f>
        <v>33.950000000000003</v>
      </c>
      <c r="H47">
        <f>PPCL_Spot!P47</f>
        <v>8.93</v>
      </c>
      <c r="I47">
        <f>Bawana_NG!P47</f>
        <v>93.97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773.12594673677484</v>
      </c>
      <c r="P47" s="77">
        <v>104.34</v>
      </c>
      <c r="Q47" s="77">
        <v>35.169999999999995</v>
      </c>
      <c r="R47" s="80">
        <v>42.5</v>
      </c>
      <c r="S47" s="80">
        <v>0</v>
      </c>
      <c r="T47" s="78">
        <f>SUMPRODUCT(LTA!F47:AJ47,LTA!F$101:AJ$101,LTA!F$103:AJ$103)</f>
        <v>317.45000000000005</v>
      </c>
      <c r="U47" s="78">
        <f>SUMPRODUCT(LTA!F47:AJ47,LTA!F$102:AJ$102,LTA!F$103:AJ$103)</f>
        <v>54.379999999999995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608.74999999999989</v>
      </c>
      <c r="AB47" s="117">
        <f>-STOA!N47</f>
        <v>0</v>
      </c>
      <c r="AC47">
        <f t="shared" si="0"/>
        <v>18.806820089743489</v>
      </c>
      <c r="AD47">
        <f t="shared" si="1"/>
        <v>2013.8701638408627</v>
      </c>
      <c r="AE47">
        <f>'IDT-1'!B47</f>
        <v>3</v>
      </c>
      <c r="AF47" s="26"/>
      <c r="AG47">
        <f t="shared" si="2"/>
        <v>2016.8701638408627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12.111037193831267</v>
      </c>
      <c r="F48">
        <f>GT_Spot!P48</f>
        <v>0</v>
      </c>
      <c r="G48">
        <f>PPCL_NG!P48</f>
        <v>33.950000000000003</v>
      </c>
      <c r="H48">
        <f>PPCL_Spot!P48</f>
        <v>8.93</v>
      </c>
      <c r="I48">
        <f>Bawana_NG!P48</f>
        <v>93.97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782.46013431655933</v>
      </c>
      <c r="P48" s="77">
        <v>104.34</v>
      </c>
      <c r="Q48" s="77">
        <v>35.169999999999995</v>
      </c>
      <c r="R48" s="80">
        <v>42.5</v>
      </c>
      <c r="S48" s="80">
        <v>0</v>
      </c>
      <c r="T48" s="78">
        <f>SUMPRODUCT(LTA!F48:AJ48,LTA!F$101:AJ$101,LTA!F$103:AJ$103)</f>
        <v>325.13</v>
      </c>
      <c r="U48" s="78">
        <f>SUMPRODUCT(LTA!F48:AJ48,LTA!F$102:AJ$102,LTA!F$103:AJ$103)</f>
        <v>55.25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608.74999999999989</v>
      </c>
      <c r="AB48" s="117">
        <f>-STOA!N48</f>
        <v>0</v>
      </c>
      <c r="AC48">
        <f t="shared" si="0"/>
        <v>18.715613369824126</v>
      </c>
      <c r="AD48">
        <f t="shared" si="1"/>
        <v>2059.8455581405665</v>
      </c>
      <c r="AE48">
        <f>'IDT-1'!B48</f>
        <v>9</v>
      </c>
      <c r="AF48" s="26"/>
      <c r="AG48">
        <f t="shared" si="2"/>
        <v>2068.8455581405665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12.111037193831267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93.169999999999987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759.26021280408293</v>
      </c>
      <c r="P49" s="77">
        <v>104.34</v>
      </c>
      <c r="Q49" s="77">
        <v>35.169999999999995</v>
      </c>
      <c r="R49" s="80">
        <v>42.5</v>
      </c>
      <c r="S49" s="80">
        <v>0</v>
      </c>
      <c r="T49" s="78">
        <f>SUMPRODUCT(LTA!F49:AJ49,LTA!F$101:AJ$101,LTA!F$103:AJ$103)</f>
        <v>328.87000000000006</v>
      </c>
      <c r="U49" s="78">
        <f>SUMPRODUCT(LTA!F49:AJ49,LTA!F$102:AJ$102,LTA!F$103:AJ$103)</f>
        <v>55.540000000000006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622.21999999999991</v>
      </c>
      <c r="AB49" s="117">
        <f>-STOA!N49</f>
        <v>0</v>
      </c>
      <c r="AC49">
        <f t="shared" si="0"/>
        <v>18.542646402725797</v>
      </c>
      <c r="AD49">
        <f t="shared" si="1"/>
        <v>2066.4786035951884</v>
      </c>
      <c r="AE49">
        <f>'IDT-1'!B49</f>
        <v>18</v>
      </c>
      <c r="AF49" s="26"/>
      <c r="AG49">
        <f t="shared" si="2"/>
        <v>2084.4786035951884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12.111037193831267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76.5770276206528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757.21374066873489</v>
      </c>
      <c r="P50" s="77">
        <v>104.34</v>
      </c>
      <c r="Q50" s="77">
        <v>35.169999999999995</v>
      </c>
      <c r="R50" s="80">
        <v>42.5</v>
      </c>
      <c r="S50" s="80">
        <v>0</v>
      </c>
      <c r="T50" s="78">
        <f>SUMPRODUCT(LTA!F50:AJ50,LTA!F$101:AJ$101,LTA!F$103:AJ$103)</f>
        <v>331.25</v>
      </c>
      <c r="U50" s="78">
        <f>SUMPRODUCT(LTA!F50:AJ50,LTA!F$102:AJ$102,LTA!F$103:AJ$103)</f>
        <v>55.58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622.21999999999991</v>
      </c>
      <c r="AB50" s="117">
        <f>-STOA!N50</f>
        <v>0</v>
      </c>
      <c r="AC50">
        <f t="shared" si="0"/>
        <v>18.320364143296715</v>
      </c>
      <c r="AD50">
        <f t="shared" si="1"/>
        <v>2059.5214413399221</v>
      </c>
      <c r="AE50">
        <f>'IDT-1'!B50</f>
        <v>20</v>
      </c>
      <c r="AF50" s="26"/>
      <c r="AG50">
        <f t="shared" si="2"/>
        <v>2079.5214413399221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11.100467726847521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76.372379617627388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742.25765201040099</v>
      </c>
      <c r="P51" s="77">
        <v>104.34</v>
      </c>
      <c r="Q51" s="77">
        <v>35.169999999999995</v>
      </c>
      <c r="R51" s="80">
        <v>42.5</v>
      </c>
      <c r="S51" s="80">
        <v>0</v>
      </c>
      <c r="T51" s="78">
        <f>SUMPRODUCT(LTA!F51:AJ51,LTA!F$101:AJ$101,LTA!F$103:AJ$103)</f>
        <v>330.12000000000006</v>
      </c>
      <c r="U51" s="78">
        <f>SUMPRODUCT(LTA!F51:AJ51,LTA!F$102:AJ$102,LTA!F$103:AJ$103)</f>
        <v>55.09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613.55999999999995</v>
      </c>
      <c r="AB51" s="117">
        <f>-STOA!N51</f>
        <v>0</v>
      </c>
      <c r="AC51">
        <f t="shared" si="0"/>
        <v>18.468212394322908</v>
      </c>
      <c r="AD51">
        <f t="shared" si="1"/>
        <v>2080.1922869605528</v>
      </c>
      <c r="AE51">
        <f>'IDT-1'!B51</f>
        <v>23</v>
      </c>
      <c r="AF51" s="26"/>
      <c r="AG51">
        <f t="shared" si="2"/>
        <v>2103.1922869605528</v>
      </c>
      <c r="AI51" s="75">
        <f>PXIL!H51</f>
        <v>0</v>
      </c>
      <c r="AJ51" s="75">
        <f>PXIL!N51</f>
        <v>0</v>
      </c>
      <c r="AK51" s="75">
        <f>RTM_IEX!H51</f>
        <v>46.2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11.100467726847521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85.17635250289041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769.05096957477213</v>
      </c>
      <c r="P52" s="77">
        <v>104.34</v>
      </c>
      <c r="Q52" s="77">
        <v>35.169999999999995</v>
      </c>
      <c r="R52" s="80">
        <v>42.5</v>
      </c>
      <c r="S52" s="80">
        <v>0</v>
      </c>
      <c r="T52" s="78">
        <f>SUMPRODUCT(LTA!F52:AJ52,LTA!F$101:AJ$101,LTA!F$103:AJ$103)</f>
        <v>331.25</v>
      </c>
      <c r="U52" s="78">
        <f>SUMPRODUCT(LTA!F52:AJ52,LTA!F$102:AJ$102,LTA!F$103:AJ$103)</f>
        <v>47.93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613.55999999999995</v>
      </c>
      <c r="AB52" s="117">
        <f>-STOA!N52</f>
        <v>0</v>
      </c>
      <c r="AC52">
        <f t="shared" si="0"/>
        <v>18.499407100723595</v>
      </c>
      <c r="AD52">
        <f t="shared" si="1"/>
        <v>2043.5283827037865</v>
      </c>
      <c r="AE52">
        <f>'IDT-1'!B52</f>
        <v>8</v>
      </c>
      <c r="AF52" s="26"/>
      <c r="AG52">
        <f t="shared" si="2"/>
        <v>2051.5283827037865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11.100467726847521</v>
      </c>
      <c r="F53">
        <f>GT_Spot!P53</f>
        <v>0</v>
      </c>
      <c r="G53">
        <f>PPCL_NG!P53</f>
        <v>33.950000000000003</v>
      </c>
      <c r="H53">
        <f>PPCL_Spot!P53</f>
        <v>8</v>
      </c>
      <c r="I53">
        <f>Bawana_NG!P53</f>
        <v>92.409999999999982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783.61855776835921</v>
      </c>
      <c r="P53" s="77">
        <v>104.34</v>
      </c>
      <c r="Q53" s="77">
        <v>35.169999999999995</v>
      </c>
      <c r="R53" s="80">
        <v>42.5</v>
      </c>
      <c r="S53" s="80">
        <v>0</v>
      </c>
      <c r="T53" s="78">
        <f>SUMPRODUCT(LTA!F53:AJ53,LTA!F$101:AJ$101,LTA!F$103:AJ$103)</f>
        <v>328.69</v>
      </c>
      <c r="U53" s="78">
        <f>SUMPRODUCT(LTA!F53:AJ53,LTA!F$102:AJ$102,LTA!F$103:AJ$103)</f>
        <v>50.120000000000005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613.55999999999995</v>
      </c>
      <c r="AB53" s="117">
        <f>-STOA!N53</f>
        <v>0</v>
      </c>
      <c r="AC53">
        <f t="shared" si="0"/>
        <v>18.747599424357819</v>
      </c>
      <c r="AD53">
        <f t="shared" si="1"/>
        <v>2111.6614260708488</v>
      </c>
      <c r="AE53">
        <f>'IDT-1'!B53</f>
        <v>0</v>
      </c>
      <c r="AF53" s="26"/>
      <c r="AG53">
        <f t="shared" si="2"/>
        <v>2111.6614260708488</v>
      </c>
      <c r="AI53" s="75">
        <f>PXIL!H53</f>
        <v>0</v>
      </c>
      <c r="AJ53" s="75">
        <f>PXIL!N53</f>
        <v>0</v>
      </c>
      <c r="AK53" s="75">
        <f>RTM_IEX!H53</f>
        <v>26.95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11.100467726847521</v>
      </c>
      <c r="F54">
        <f>GT_Spot!P54</f>
        <v>0</v>
      </c>
      <c r="G54">
        <f>PPCL_NG!P54</f>
        <v>33.950000000000003</v>
      </c>
      <c r="H54">
        <f>PPCL_Spot!P54</f>
        <v>8</v>
      </c>
      <c r="I54">
        <f>Bawana_NG!P54</f>
        <v>91.743896699655977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762.41367437622864</v>
      </c>
      <c r="P54" s="77">
        <v>104.34</v>
      </c>
      <c r="Q54" s="77">
        <v>35.169999999999995</v>
      </c>
      <c r="R54" s="80">
        <v>42.5</v>
      </c>
      <c r="S54" s="80">
        <v>0</v>
      </c>
      <c r="T54" s="78">
        <f>SUMPRODUCT(LTA!F54:AJ54,LTA!F$101:AJ$101,LTA!F$103:AJ$103)</f>
        <v>329.59000000000003</v>
      </c>
      <c r="U54" s="78">
        <f>SUMPRODUCT(LTA!F54:AJ54,LTA!F$102:AJ$102,LTA!F$103:AJ$103)</f>
        <v>50.42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601.30999999999995</v>
      </c>
      <c r="AB54" s="117">
        <f>-STOA!N54</f>
        <v>0</v>
      </c>
      <c r="AC54">
        <f t="shared" si="0"/>
        <v>18.517118741464046</v>
      </c>
      <c r="AD54">
        <f t="shared" si="1"/>
        <v>2085.7009200612683</v>
      </c>
      <c r="AE54">
        <f>'IDT-1'!B54</f>
        <v>4</v>
      </c>
      <c r="AF54" s="26"/>
      <c r="AG54">
        <f t="shared" si="2"/>
        <v>2089.7009200612683</v>
      </c>
      <c r="AI54" s="75">
        <f>PXIL!H54</f>
        <v>0</v>
      </c>
      <c r="AJ54" s="75">
        <f>PXIL!N54</f>
        <v>0</v>
      </c>
      <c r="AK54" s="75">
        <f>RTM_IEX!H54</f>
        <v>33.68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11.100467726847521</v>
      </c>
      <c r="F55">
        <f>GT_Spot!P55</f>
        <v>0</v>
      </c>
      <c r="G55">
        <f>PPCL_NG!P55</f>
        <v>33.950000000000003</v>
      </c>
      <c r="H55">
        <f>PPCL_Spot!P55</f>
        <v>7.7774075308230586</v>
      </c>
      <c r="I55">
        <f>Bawana_NG!P55</f>
        <v>76.403040877950858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742.72960050064705</v>
      </c>
      <c r="P55" s="77">
        <v>104.34</v>
      </c>
      <c r="Q55" s="77">
        <v>35.169999999999995</v>
      </c>
      <c r="R55" s="80">
        <v>42.5</v>
      </c>
      <c r="S55" s="80">
        <v>0</v>
      </c>
      <c r="T55" s="78">
        <f>SUMPRODUCT(LTA!F55:AJ55,LTA!F$101:AJ$101,LTA!F$103:AJ$103)</f>
        <v>330.35999999999996</v>
      </c>
      <c r="U55" s="78">
        <f>SUMPRODUCT(LTA!F55:AJ55,LTA!F$102:AJ$102,LTA!F$103:AJ$103)</f>
        <v>50.67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601.30999999999995</v>
      </c>
      <c r="AB55" s="117">
        <f>-STOA!N55</f>
        <v>0</v>
      </c>
      <c r="AC55">
        <f t="shared" si="0"/>
        <v>18.978260546399163</v>
      </c>
      <c r="AD55">
        <f t="shared" si="1"/>
        <v>2137.6422560898691</v>
      </c>
      <c r="AE55">
        <f>'IDT-1'!B55</f>
        <v>4</v>
      </c>
      <c r="AF55" s="26"/>
      <c r="AG55">
        <f t="shared" si="2"/>
        <v>2141.6422560898691</v>
      </c>
      <c r="AI55" s="75">
        <f>PXIL!H55</f>
        <v>0</v>
      </c>
      <c r="AJ55" s="75">
        <f>PXIL!N55</f>
        <v>0</v>
      </c>
      <c r="AK55" s="75">
        <f>RTM_IEX!H55</f>
        <v>120.31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11.100467726847521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76.557702331466672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763.03841451774974</v>
      </c>
      <c r="P56" s="77">
        <v>104.34</v>
      </c>
      <c r="Q56" s="77">
        <v>35.169999999999995</v>
      </c>
      <c r="R56" s="80">
        <v>42.5</v>
      </c>
      <c r="S56" s="80">
        <v>0</v>
      </c>
      <c r="T56" s="78">
        <f>SUMPRODUCT(LTA!F56:AJ56,LTA!F$101:AJ$101,LTA!F$103:AJ$103)</f>
        <v>330.39000000000004</v>
      </c>
      <c r="U56" s="78">
        <f>SUMPRODUCT(LTA!F56:AJ56,LTA!F$102:AJ$102,LTA!F$103:AJ$103)</f>
        <v>51.059999999999995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606.11999999999989</v>
      </c>
      <c r="AB56" s="117">
        <f>-STOA!N56</f>
        <v>0</v>
      </c>
      <c r="AC56">
        <f t="shared" si="0"/>
        <v>19.130113944269365</v>
      </c>
      <c r="AD56">
        <f t="shared" si="1"/>
        <v>2154.7464706317946</v>
      </c>
      <c r="AE56">
        <f>'IDT-1'!B56</f>
        <v>1</v>
      </c>
      <c r="AF56" s="26"/>
      <c r="AG56">
        <f t="shared" si="2"/>
        <v>2155.7464706317946</v>
      </c>
      <c r="AI56" s="75">
        <f>PXIL!H56</f>
        <v>0</v>
      </c>
      <c r="AJ56" s="75">
        <f>PXIL!N56</f>
        <v>0</v>
      </c>
      <c r="AK56" s="75">
        <f>RTM_IEX!H56</f>
        <v>111.65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11.100467726847521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91.87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763.03720149175092</v>
      </c>
      <c r="P57" s="77">
        <v>104.34</v>
      </c>
      <c r="Q57" s="77">
        <v>35.169999999999995</v>
      </c>
      <c r="R57" s="80">
        <v>42.5</v>
      </c>
      <c r="S57" s="80">
        <v>0</v>
      </c>
      <c r="T57" s="78">
        <f>SUMPRODUCT(LTA!F57:AJ57,LTA!F$101:AJ$101,LTA!F$103:AJ$103)</f>
        <v>329.21000000000004</v>
      </c>
      <c r="U57" s="78">
        <f>SUMPRODUCT(LTA!F57:AJ57,LTA!F$102:AJ$102,LTA!F$103:AJ$103)</f>
        <v>51.300000000000004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620.55999999999995</v>
      </c>
      <c r="AB57" s="117">
        <f>-STOA!N57</f>
        <v>0</v>
      </c>
      <c r="AC57">
        <f t="shared" si="0"/>
        <v>19.493739489123666</v>
      </c>
      <c r="AD57">
        <f t="shared" si="1"/>
        <v>2195.7039297294746</v>
      </c>
      <c r="AE57">
        <f>'IDT-1'!B57</f>
        <v>14</v>
      </c>
      <c r="AF57" s="26"/>
      <c r="AG57">
        <f t="shared" si="2"/>
        <v>2209.7039297294746</v>
      </c>
      <c r="AI57" s="75">
        <f>PXIL!H57</f>
        <v>0</v>
      </c>
      <c r="AJ57" s="75">
        <f>PXIL!N57</f>
        <v>0</v>
      </c>
      <c r="AK57" s="75">
        <f>RTM_IEX!H57</f>
        <v>124.16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11.100467726847521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76.886672724912373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754.27814707157586</v>
      </c>
      <c r="P58" s="77">
        <v>104.34</v>
      </c>
      <c r="Q58" s="77">
        <v>35.169999999999995</v>
      </c>
      <c r="R58" s="80">
        <v>42.5</v>
      </c>
      <c r="S58" s="80">
        <v>0</v>
      </c>
      <c r="T58" s="78">
        <f>SUMPRODUCT(LTA!F58:AJ58,LTA!F$101:AJ$101,LTA!F$103:AJ$103)</f>
        <v>329.01</v>
      </c>
      <c r="U58" s="78">
        <f>SUMPRODUCT(LTA!F58:AJ58,LTA!F$102:AJ$102,LTA!F$103:AJ$103)</f>
        <v>52.22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617.05999999999995</v>
      </c>
      <c r="AB58" s="117">
        <f>-STOA!N58</f>
        <v>0</v>
      </c>
      <c r="AC58">
        <f t="shared" si="0"/>
        <v>18.989390530205355</v>
      </c>
      <c r="AD58">
        <f t="shared" si="1"/>
        <v>2138.89589699313</v>
      </c>
      <c r="AE58">
        <f>'IDT-1'!B58</f>
        <v>51</v>
      </c>
      <c r="AF58" s="26"/>
      <c r="AG58">
        <f t="shared" si="2"/>
        <v>2189.89589699313</v>
      </c>
      <c r="AI58" s="75">
        <f>PXIL!H58</f>
        <v>0</v>
      </c>
      <c r="AJ58" s="75">
        <f>PXIL!N58</f>
        <v>0</v>
      </c>
      <c r="AK58" s="75">
        <f>RTM_IEX!H58</f>
        <v>93.37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11.100467726847521</v>
      </c>
      <c r="F59">
        <f>GT_Spot!P59</f>
        <v>0</v>
      </c>
      <c r="G59">
        <f>PPCL_NG!P59</f>
        <v>33.950000000000003</v>
      </c>
      <c r="H59">
        <f>PPCL_Spot!P59</f>
        <v>8</v>
      </c>
      <c r="I59">
        <f>Bawana_NG!P59</f>
        <v>76.27684089589664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719.00697428748856</v>
      </c>
      <c r="P59" s="77">
        <v>104.34</v>
      </c>
      <c r="Q59" s="77">
        <v>35.169999999999995</v>
      </c>
      <c r="R59" s="80">
        <v>42.5</v>
      </c>
      <c r="S59" s="80">
        <v>0</v>
      </c>
      <c r="T59" s="78">
        <f>SUMPRODUCT(LTA!F59:AJ59,LTA!F$101:AJ$101,LTA!F$103:AJ$103)</f>
        <v>323.88</v>
      </c>
      <c r="U59" s="78">
        <f>SUMPRODUCT(LTA!F59:AJ59,LTA!F$102:AJ$102,LTA!F$103:AJ$103)</f>
        <v>49.31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61.6</v>
      </c>
      <c r="Z59" s="75">
        <f>IEX!N59</f>
        <v>0</v>
      </c>
      <c r="AA59" s="117">
        <f>STOA!H59</f>
        <v>617.05999999999995</v>
      </c>
      <c r="AB59" s="117">
        <f>-STOA!N59</f>
        <v>0</v>
      </c>
      <c r="AC59">
        <f t="shared" si="0"/>
        <v>19.737733689610049</v>
      </c>
      <c r="AD59">
        <f t="shared" si="1"/>
        <v>2223.1865492206225</v>
      </c>
      <c r="AE59">
        <f>'IDT-1'!B59</f>
        <v>26.792999999999999</v>
      </c>
      <c r="AF59" s="26"/>
      <c r="AG59">
        <f t="shared" si="2"/>
        <v>2249.9795492206226</v>
      </c>
      <c r="AI59" s="75">
        <f>PXIL!H59</f>
        <v>0</v>
      </c>
      <c r="AJ59" s="75">
        <f>PXIL!N59</f>
        <v>0</v>
      </c>
      <c r="AK59" s="75">
        <f>RTM_IEX!H59</f>
        <v>160.72999999999999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11.100467726847521</v>
      </c>
      <c r="F60">
        <f>GT_Spot!P60</f>
        <v>0</v>
      </c>
      <c r="G60">
        <f>PPCL_NG!P60</f>
        <v>33.950000000000003</v>
      </c>
      <c r="H60">
        <f>PPCL_Spot!P60</f>
        <v>8</v>
      </c>
      <c r="I60">
        <f>Bawana_NG!P60</f>
        <v>76.499530691607845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767.54829834055715</v>
      </c>
      <c r="P60" s="77">
        <v>104.34</v>
      </c>
      <c r="Q60" s="77">
        <v>35.169999999999995</v>
      </c>
      <c r="R60" s="80">
        <v>42.5</v>
      </c>
      <c r="S60" s="80">
        <v>0</v>
      </c>
      <c r="T60" s="78">
        <f>SUMPRODUCT(LTA!F60:AJ60,LTA!F$101:AJ$101,LTA!F$103:AJ$103)</f>
        <v>320.58</v>
      </c>
      <c r="U60" s="78">
        <f>SUMPRODUCT(LTA!F60:AJ60,LTA!F$102:AJ$102,LTA!F$103:AJ$103)</f>
        <v>50.56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44.28</v>
      </c>
      <c r="Z60" s="75">
        <f>IEX!N60</f>
        <v>0</v>
      </c>
      <c r="AA60" s="117">
        <f>STOA!H60</f>
        <v>613.55999999999995</v>
      </c>
      <c r="AB60" s="117">
        <f>-STOA!N60</f>
        <v>0</v>
      </c>
      <c r="AC60">
        <f t="shared" si="0"/>
        <v>19.75387301147931</v>
      </c>
      <c r="AD60">
        <f t="shared" si="1"/>
        <v>2225.0044237475331</v>
      </c>
      <c r="AE60">
        <f>'IDT-1'!B60</f>
        <v>81.082999999999998</v>
      </c>
      <c r="AF60" s="26"/>
      <c r="AG60">
        <f t="shared" si="2"/>
        <v>2306.0874237475332</v>
      </c>
      <c r="AI60" s="75">
        <f>PXIL!H60</f>
        <v>0</v>
      </c>
      <c r="AJ60" s="75">
        <f>PXIL!N60</f>
        <v>0</v>
      </c>
      <c r="AK60" s="75">
        <f>RTM_IEX!H60</f>
        <v>136.66999999999999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11.100467726847521</v>
      </c>
      <c r="F61">
        <f>GT_Spot!P61</f>
        <v>0</v>
      </c>
      <c r="G61">
        <f>PPCL_NG!P61</f>
        <v>33.950000000000003</v>
      </c>
      <c r="H61">
        <f>PPCL_Spot!P61</f>
        <v>7.7774075308230586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780.46918854938497</v>
      </c>
      <c r="P61" s="77">
        <v>104.34</v>
      </c>
      <c r="Q61" s="77">
        <v>35.169999999999995</v>
      </c>
      <c r="R61" s="80">
        <v>42.5</v>
      </c>
      <c r="S61" s="80">
        <v>0</v>
      </c>
      <c r="T61" s="78">
        <f>SUMPRODUCT(LTA!F61:AJ61,LTA!F$101:AJ$101,LTA!F$103:AJ$103)</f>
        <v>316.93</v>
      </c>
      <c r="U61" s="78">
        <f>SUMPRODUCT(LTA!F61:AJ61,LTA!F$102:AJ$102,LTA!F$103:AJ$103)</f>
        <v>59.44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613.55999999999995</v>
      </c>
      <c r="AB61" s="117">
        <f>-STOA!N61</f>
        <v>0</v>
      </c>
      <c r="AC61">
        <f t="shared" si="0"/>
        <v>19.644918161502094</v>
      </c>
      <c r="AD61">
        <f t="shared" si="1"/>
        <v>2212.7321456455538</v>
      </c>
      <c r="AE61">
        <f>'IDT-1'!B61</f>
        <v>159</v>
      </c>
      <c r="AF61" s="26"/>
      <c r="AG61">
        <f t="shared" si="2"/>
        <v>2371.7321456455538</v>
      </c>
      <c r="AI61" s="75">
        <f>PXIL!H61</f>
        <v>0</v>
      </c>
      <c r="AJ61" s="75">
        <f>PXIL!N61</f>
        <v>0</v>
      </c>
      <c r="AK61" s="75">
        <f>RTM_IEX!H61</f>
        <v>134.72999999999999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11.100467726847521</v>
      </c>
      <c r="F62">
        <f>GT_Spot!P62</f>
        <v>0</v>
      </c>
      <c r="G62">
        <f>PPCL_NG!P62</f>
        <v>33.950000000000003</v>
      </c>
      <c r="H62">
        <f>PPCL_Spot!P62</f>
        <v>8.2714285714285705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767.92761157955147</v>
      </c>
      <c r="P62" s="77">
        <v>104.34</v>
      </c>
      <c r="Q62" s="77">
        <v>35.169999999999995</v>
      </c>
      <c r="R62" s="80">
        <v>42.5</v>
      </c>
      <c r="S62" s="80">
        <v>0</v>
      </c>
      <c r="T62" s="78">
        <f>SUMPRODUCT(LTA!F62:AJ62,LTA!F$101:AJ$101,LTA!F$103:AJ$103)</f>
        <v>315.14000000000004</v>
      </c>
      <c r="U62" s="78">
        <f>SUMPRODUCT(LTA!F62:AJ62,LTA!F$102:AJ$102,LTA!F$103:AJ$103)</f>
        <v>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610.05999999999995</v>
      </c>
      <c r="AB62" s="117">
        <f>-STOA!N62</f>
        <v>0</v>
      </c>
      <c r="AC62">
        <f t="shared" si="0"/>
        <v>19.514699669324884</v>
      </c>
      <c r="AD62">
        <f t="shared" si="1"/>
        <v>2198.0648082085027</v>
      </c>
      <c r="AE62">
        <f>'IDT-1'!B62</f>
        <v>194</v>
      </c>
      <c r="AF62" s="26"/>
      <c r="AG62">
        <f t="shared" si="2"/>
        <v>2392.0648082085027</v>
      </c>
      <c r="AI62" s="75">
        <f>PXIL!H62</f>
        <v>0</v>
      </c>
      <c r="AJ62" s="75">
        <f>PXIL!N62</f>
        <v>0</v>
      </c>
      <c r="AK62" s="75">
        <f>RTM_IEX!H62</f>
        <v>135.71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11.100467726847521</v>
      </c>
      <c r="F63">
        <f>GT_Spot!P63</f>
        <v>0</v>
      </c>
      <c r="G63">
        <f>PPCL_NG!P63</f>
        <v>33.950000000000003</v>
      </c>
      <c r="H63">
        <f>PPCL_Spot!P63</f>
        <v>8.2714285714285705</v>
      </c>
      <c r="I63">
        <f>Bawana_NG!P63</f>
        <v>90.839999999999989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898.17165121803873</v>
      </c>
      <c r="P63" s="77">
        <v>104.34</v>
      </c>
      <c r="Q63" s="77">
        <v>35.169999999999995</v>
      </c>
      <c r="R63" s="80">
        <v>42.5</v>
      </c>
      <c r="S63" s="80">
        <v>0</v>
      </c>
      <c r="T63" s="78">
        <f>SUMPRODUCT(LTA!F63:AJ63,LTA!F$101:AJ$101,LTA!F$103:AJ$103)</f>
        <v>304.72999999999996</v>
      </c>
      <c r="U63" s="78">
        <f>SUMPRODUCT(LTA!F63:AJ63,LTA!F$102:AJ$102,LTA!F$103:AJ$103)</f>
        <v>62.52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759.59999999999991</v>
      </c>
      <c r="AB63" s="117">
        <f>-STOA!N63</f>
        <v>0</v>
      </c>
      <c r="AC63">
        <f t="shared" si="0"/>
        <v>21.317327218143568</v>
      </c>
      <c r="AD63">
        <f t="shared" si="1"/>
        <v>2401.1062202981711</v>
      </c>
      <c r="AE63">
        <f>'IDT-1'!B63</f>
        <v>74</v>
      </c>
      <c r="AF63" s="26"/>
      <c r="AG63">
        <f t="shared" si="2"/>
        <v>2475.1062202981711</v>
      </c>
      <c r="AI63" s="75">
        <f>PXIL!H63</f>
        <v>0</v>
      </c>
      <c r="AJ63" s="75">
        <f>PXIL!N63</f>
        <v>0</v>
      </c>
      <c r="AK63" s="75">
        <f>RTM_IEX!H63</f>
        <v>71.23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11.100467726847521</v>
      </c>
      <c r="F64">
        <f>GT_Spot!P64</f>
        <v>0</v>
      </c>
      <c r="G64">
        <f>PPCL_NG!P64</f>
        <v>33.950000000000003</v>
      </c>
      <c r="H64">
        <f>PPCL_Spot!P64</f>
        <v>8.2714285714285705</v>
      </c>
      <c r="I64">
        <f>Bawana_NG!P64</f>
        <v>90.839999999999989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888.37110685634946</v>
      </c>
      <c r="P64" s="77">
        <v>104.34</v>
      </c>
      <c r="Q64" s="77">
        <v>35.169999999999995</v>
      </c>
      <c r="R64" s="80">
        <v>42.5</v>
      </c>
      <c r="S64" s="80">
        <v>0</v>
      </c>
      <c r="T64" s="78">
        <f>SUMPRODUCT(LTA!F64:AJ64,LTA!F$101:AJ$101,LTA!F$103:AJ$103)</f>
        <v>295.45</v>
      </c>
      <c r="U64" s="78">
        <f>SUMPRODUCT(LTA!F64:AJ64,LTA!F$102:AJ$102,LTA!F$103:AJ$103)</f>
        <v>54.66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759.59999999999991</v>
      </c>
      <c r="AB64" s="117">
        <f>-STOA!N64</f>
        <v>0</v>
      </c>
      <c r="AC64">
        <f t="shared" si="0"/>
        <v>20.995506427760706</v>
      </c>
      <c r="AD64">
        <f t="shared" si="1"/>
        <v>2364.8574967268651</v>
      </c>
      <c r="AE64">
        <f>'IDT-1'!B64</f>
        <v>99</v>
      </c>
      <c r="AF64" s="26"/>
      <c r="AG64">
        <f t="shared" si="2"/>
        <v>2463.8574967268651</v>
      </c>
      <c r="AI64" s="75">
        <f>PXIL!H64</f>
        <v>0</v>
      </c>
      <c r="AJ64" s="75">
        <f>PXIL!N64</f>
        <v>0</v>
      </c>
      <c r="AK64" s="75">
        <f>RTM_IEX!H64</f>
        <v>61.6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11.100467726847521</v>
      </c>
      <c r="F65">
        <f>GT_Spot!P65</f>
        <v>0</v>
      </c>
      <c r="G65">
        <f>PPCL_NG!P65</f>
        <v>33.950000000000003</v>
      </c>
      <c r="H65">
        <f>PPCL_Spot!P65</f>
        <v>8.2714285714285705</v>
      </c>
      <c r="I65">
        <f>Bawana_NG!P65</f>
        <v>90.839999999999989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922.70389068713393</v>
      </c>
      <c r="P65" s="77">
        <v>104.34</v>
      </c>
      <c r="Q65" s="77">
        <v>35.169999999999995</v>
      </c>
      <c r="R65" s="80">
        <v>42.5</v>
      </c>
      <c r="S65" s="80">
        <v>0</v>
      </c>
      <c r="T65" s="78">
        <f>SUMPRODUCT(LTA!F65:AJ65,LTA!F$101:AJ$101,LTA!F$103:AJ$103)</f>
        <v>284.15000000000003</v>
      </c>
      <c r="U65" s="78">
        <f>SUMPRODUCT(LTA!F65:AJ65,LTA!F$102:AJ$102,LTA!F$103:AJ$103)</f>
        <v>55.61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752.59999999999991</v>
      </c>
      <c r="AB65" s="117">
        <f>-STOA!N65</f>
        <v>0</v>
      </c>
      <c r="AC65">
        <f t="shared" si="0"/>
        <v>20.759426925471612</v>
      </c>
      <c r="AD65">
        <f t="shared" si="1"/>
        <v>2338.2663600599385</v>
      </c>
      <c r="AE65">
        <f>'IDT-1'!B65</f>
        <v>114</v>
      </c>
      <c r="AF65" s="26"/>
      <c r="AG65">
        <f t="shared" si="2"/>
        <v>2452.2663600599385</v>
      </c>
      <c r="AI65" s="75">
        <f>PXIL!H65</f>
        <v>0</v>
      </c>
      <c r="AJ65" s="75">
        <f>PXIL!N65</f>
        <v>0</v>
      </c>
      <c r="AK65" s="75">
        <f>RTM_IEX!H65</f>
        <v>17.79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11.100467726847521</v>
      </c>
      <c r="F66">
        <f>GT_Spot!P66</f>
        <v>0</v>
      </c>
      <c r="G66">
        <f>PPCL_NG!P66</f>
        <v>33.950000000000003</v>
      </c>
      <c r="H66">
        <f>PPCL_Spot!P66</f>
        <v>8.2714285714285705</v>
      </c>
      <c r="I66">
        <f>Bawana_NG!P66</f>
        <v>90.839999999999989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922.70389068713393</v>
      </c>
      <c r="P66" s="77">
        <v>104.34</v>
      </c>
      <c r="Q66" s="77">
        <v>35.169999999999995</v>
      </c>
      <c r="R66" s="80">
        <v>42.5</v>
      </c>
      <c r="S66" s="80">
        <v>0</v>
      </c>
      <c r="T66" s="78">
        <f>SUMPRODUCT(LTA!F66:AJ66,LTA!F$101:AJ$101,LTA!F$103:AJ$103)</f>
        <v>270.13</v>
      </c>
      <c r="U66" s="78">
        <f>SUMPRODUCT(LTA!F66:AJ66,LTA!F$102:AJ$102,LTA!F$103:AJ$103)</f>
        <v>56.800000000000004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752.59999999999991</v>
      </c>
      <c r="AB66" s="117">
        <f>-STOA!N66</f>
        <v>0</v>
      </c>
      <c r="AC66">
        <f t="shared" si="0"/>
        <v>20.599178925471605</v>
      </c>
      <c r="AD66">
        <f t="shared" si="1"/>
        <v>2320.2166080599377</v>
      </c>
      <c r="AE66">
        <f>'IDT-1'!B66</f>
        <v>105</v>
      </c>
      <c r="AF66" s="26"/>
      <c r="AG66">
        <f t="shared" si="2"/>
        <v>2425.2166080599377</v>
      </c>
      <c r="AI66" s="75">
        <f>PXIL!H66</f>
        <v>0</v>
      </c>
      <c r="AJ66" s="75">
        <f>PXIL!N66</f>
        <v>0</v>
      </c>
      <c r="AK66" s="75">
        <f>RTM_IEX!H66</f>
        <v>12.41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12.111037193831267</v>
      </c>
      <c r="F67">
        <f>GT_Spot!P67</f>
        <v>0</v>
      </c>
      <c r="G67">
        <f>PPCL_NG!P67</f>
        <v>33.950000000000003</v>
      </c>
      <c r="H67">
        <f>PPCL_Spot!P67</f>
        <v>7.7785714285714294</v>
      </c>
      <c r="I67">
        <f>Bawana_NG!P67</f>
        <v>90.839999999999989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920.83882168140292</v>
      </c>
      <c r="P67" s="77">
        <v>104.34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254.33</v>
      </c>
      <c r="U67" s="78">
        <f>SUMPRODUCT(LTA!F67:AJ67,LTA!F$102:AJ$102,LTA!F$103:AJ$103)</f>
        <v>58.53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754.49999999999989</v>
      </c>
      <c r="AB67" s="117">
        <f>-STOA!N67</f>
        <v>0</v>
      </c>
      <c r="AC67">
        <f t="shared" si="0"/>
        <v>20.516619478037491</v>
      </c>
      <c r="AD67">
        <f t="shared" si="1"/>
        <v>2277.9718108257675</v>
      </c>
      <c r="AE67">
        <f>'IDT-1'!B67</f>
        <v>95</v>
      </c>
      <c r="AF67" s="26"/>
      <c r="AG67">
        <f t="shared" si="2"/>
        <v>2372.9718108257675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-16.399999999999999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12.111037193831267</v>
      </c>
      <c r="F68">
        <f>GT_Spot!P68</f>
        <v>0</v>
      </c>
      <c r="G68">
        <f>PPCL_NG!P68</f>
        <v>33.950000000000003</v>
      </c>
      <c r="H68">
        <f>PPCL_Spot!P68</f>
        <v>8</v>
      </c>
      <c r="I68">
        <f>Bawana_NG!P68</f>
        <v>90.839999999999989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913.14182178591386</v>
      </c>
      <c r="P68" s="77">
        <v>104.34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245.48000000000002</v>
      </c>
      <c r="U68" s="78">
        <f>SUMPRODUCT(LTA!F68:AJ68,LTA!F$102:AJ$102,LTA!F$103:AJ$103)</f>
        <v>60.41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749.59999999999991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20.400977159021757</v>
      </c>
      <c r="AD68">
        <f t="shared" ref="AD68:AD98" si="4">SUM(B68:AB68,AI68:AR68)-AC68</f>
        <v>2297.8918818207235</v>
      </c>
      <c r="AE68">
        <f>'IDT-1'!B68</f>
        <v>93</v>
      </c>
      <c r="AF68" s="26"/>
      <c r="AG68">
        <f t="shared" ref="AG68:AG98" si="5">SUM(AD68:AF68)+AT68</f>
        <v>2390.8918818207235</v>
      </c>
      <c r="AI68" s="75">
        <f>PXIL!H68</f>
        <v>0</v>
      </c>
      <c r="AJ68" s="75">
        <f>PXIL!N68</f>
        <v>0</v>
      </c>
      <c r="AK68" s="75">
        <f>RTM_IEX!H68</f>
        <v>22.75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12.111037193831267</v>
      </c>
      <c r="F69">
        <f>GT_Spot!P69</f>
        <v>0</v>
      </c>
      <c r="G69">
        <f>PPCL_NG!P69</f>
        <v>33.950000000000003</v>
      </c>
      <c r="H69">
        <f>PPCL_Spot!P69</f>
        <v>8</v>
      </c>
      <c r="I69">
        <f>Bawana_NG!P69</f>
        <v>90.839999999999989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901.41889553269311</v>
      </c>
      <c r="P69" s="77">
        <v>104.34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220.92</v>
      </c>
      <c r="U69" s="78">
        <f>SUMPRODUCT(LTA!F69:AJ69,LTA!F$102:AJ$102,LTA!F$103:AJ$103)</f>
        <v>62.29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742.59999999999991</v>
      </c>
      <c r="AB69" s="117">
        <f>-STOA!N69</f>
        <v>0</v>
      </c>
      <c r="AC69">
        <f t="shared" si="3"/>
        <v>20.235947146492204</v>
      </c>
      <c r="AD69">
        <f t="shared" si="4"/>
        <v>2188.9039855800324</v>
      </c>
      <c r="AE69">
        <f>'IDT-1'!B69</f>
        <v>103</v>
      </c>
      <c r="AF69" s="26"/>
      <c r="AG69">
        <f t="shared" si="5"/>
        <v>2291.9039855800324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12.111037193831267</v>
      </c>
      <c r="F70">
        <f>GT_Spot!P70</f>
        <v>0</v>
      </c>
      <c r="G70">
        <f>PPCL_NG!P70</f>
        <v>33.950000000000003</v>
      </c>
      <c r="H70">
        <f>PPCL_Spot!P70</f>
        <v>8</v>
      </c>
      <c r="I70">
        <f>Bawana_NG!P70</f>
        <v>90.839999999999989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901.41889553269311</v>
      </c>
      <c r="P70" s="77">
        <v>104.34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197.08</v>
      </c>
      <c r="U70" s="78">
        <f>SUMPRODUCT(LTA!F70:AJ70,LTA!F$102:AJ$102,LTA!F$103:AJ$103)</f>
        <v>56.29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735.59999999999991</v>
      </c>
      <c r="AB70" s="117">
        <f>-STOA!N70</f>
        <v>0</v>
      </c>
      <c r="AC70">
        <f t="shared" si="3"/>
        <v>19.63653319330415</v>
      </c>
      <c r="AD70">
        <f t="shared" si="4"/>
        <v>2183.6633995332199</v>
      </c>
      <c r="AE70">
        <f>'IDT-1'!B70</f>
        <v>112</v>
      </c>
      <c r="AF70" s="26"/>
      <c r="AG70">
        <f t="shared" si="5"/>
        <v>2295.6633995332199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12.111037193831267</v>
      </c>
      <c r="F71">
        <f>GT_Spot!P71</f>
        <v>0</v>
      </c>
      <c r="G71">
        <f>PPCL_NG!P71</f>
        <v>33.950000000000003</v>
      </c>
      <c r="H71">
        <f>PPCL_Spot!P71</f>
        <v>8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913.87548390557652</v>
      </c>
      <c r="P71" s="77">
        <v>104.34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171.36999999999998</v>
      </c>
      <c r="U71" s="78">
        <f>SUMPRODUCT(LTA!F71:AJ71,LTA!F$102:AJ$102,LTA!F$103:AJ$103)</f>
        <v>56.89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729.81999999999994</v>
      </c>
      <c r="AB71" s="117">
        <f>-STOA!N71</f>
        <v>0</v>
      </c>
      <c r="AC71">
        <f t="shared" si="3"/>
        <v>19.550225385674786</v>
      </c>
      <c r="AD71">
        <f t="shared" si="4"/>
        <v>2202.0662957137324</v>
      </c>
      <c r="AE71">
        <f>'IDT-1'!B71</f>
        <v>113</v>
      </c>
      <c r="AF71" s="26"/>
      <c r="AG71">
        <f t="shared" si="5"/>
        <v>2315.0662957137324</v>
      </c>
      <c r="AI71" s="75">
        <f>PXIL!H71</f>
        <v>0</v>
      </c>
      <c r="AJ71" s="75">
        <f>PXIL!N71</f>
        <v>0</v>
      </c>
      <c r="AK71" s="75">
        <f>RTM_IEX!H71</f>
        <v>21.18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12.111037193831267</v>
      </c>
      <c r="F72">
        <f>GT_Spot!P72</f>
        <v>0</v>
      </c>
      <c r="G72">
        <f>PPCL_NG!P72</f>
        <v>33.950000000000003</v>
      </c>
      <c r="H72">
        <f>PPCL_Spot!P72</f>
        <v>8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934.75892425365646</v>
      </c>
      <c r="P72" s="77">
        <v>104.34</v>
      </c>
      <c r="Q72" s="77">
        <v>35.169999999999995</v>
      </c>
      <c r="R72" s="80">
        <v>42.5</v>
      </c>
      <c r="S72" s="80">
        <v>0</v>
      </c>
      <c r="T72" s="78">
        <f>SUMPRODUCT(LTA!F72:AJ72,LTA!F$101:AJ$101,LTA!F$103:AJ$103)</f>
        <v>145.72999999999999</v>
      </c>
      <c r="U72" s="78">
        <f>SUMPRODUCT(LTA!F72:AJ72,LTA!F$102:AJ$102,LTA!F$103:AJ$103)</f>
        <v>57.43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722.81999999999994</v>
      </c>
      <c r="AB72" s="117">
        <f>-STOA!N72</f>
        <v>0</v>
      </c>
      <c r="AC72">
        <f t="shared" si="3"/>
        <v>19.487088848792773</v>
      </c>
      <c r="AD72">
        <f t="shared" si="4"/>
        <v>2144.7328725986949</v>
      </c>
      <c r="AE72">
        <f>'IDT-1'!B72</f>
        <v>112</v>
      </c>
      <c r="AF72" s="26"/>
      <c r="AG72">
        <f t="shared" si="5"/>
        <v>2256.7328725986949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12.111037193831267</v>
      </c>
      <c r="F73">
        <f>GT_Spot!P73</f>
        <v>0</v>
      </c>
      <c r="G73">
        <f>PPCL_NG!P73</f>
        <v>33.950000000000003</v>
      </c>
      <c r="H73">
        <f>PPCL_Spot!P73</f>
        <v>7.7774075308230586</v>
      </c>
      <c r="I73">
        <f>Bawana_NG!P73</f>
        <v>91.834002302479917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942.56387163653699</v>
      </c>
      <c r="P73" s="77">
        <v>104.34</v>
      </c>
      <c r="Q73" s="77">
        <v>35.169999999999995</v>
      </c>
      <c r="R73" s="80">
        <v>32.659999999999997</v>
      </c>
      <c r="S73" s="80">
        <v>0</v>
      </c>
      <c r="T73" s="78">
        <f>SUMPRODUCT(LTA!F73:AJ73,LTA!F$101:AJ$101,LTA!F$103:AJ$103)</f>
        <v>120.67</v>
      </c>
      <c r="U73" s="78">
        <f>SUMPRODUCT(LTA!F73:AJ73,LTA!F$102:AJ$102,LTA!F$103:AJ$103)</f>
        <v>57.620000000000005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717.92</v>
      </c>
      <c r="AB73" s="117">
        <f>-STOA!N73</f>
        <v>0</v>
      </c>
      <c r="AC73">
        <f t="shared" si="3"/>
        <v>19.280079939994948</v>
      </c>
      <c r="AD73">
        <f t="shared" si="4"/>
        <v>2103.3362387236766</v>
      </c>
      <c r="AE73">
        <f>'IDT-1'!B73</f>
        <v>103</v>
      </c>
      <c r="AF73" s="26"/>
      <c r="AG73">
        <f t="shared" si="5"/>
        <v>2206.3362387236766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12.111037193831267</v>
      </c>
      <c r="F74">
        <f>GT_Spot!P74</f>
        <v>0</v>
      </c>
      <c r="G74">
        <f>PPCL_NG!P74</f>
        <v>33.950000000000003</v>
      </c>
      <c r="H74">
        <f>PPCL_Spot!P74</f>
        <v>8</v>
      </c>
      <c r="I74">
        <f>Bawana_NG!P74</f>
        <v>91.834002302479917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943.13337764216828</v>
      </c>
      <c r="P74" s="77">
        <v>104.34</v>
      </c>
      <c r="Q74" s="77">
        <v>35.169999999999995</v>
      </c>
      <c r="R74" s="80">
        <v>18.64</v>
      </c>
      <c r="S74" s="80">
        <v>0</v>
      </c>
      <c r="T74" s="78">
        <f>SUMPRODUCT(LTA!F74:AJ74,LTA!F$101:AJ$101,LTA!F$103:AJ$103)</f>
        <v>100.42999999999999</v>
      </c>
      <c r="U74" s="78">
        <f>SUMPRODUCT(LTA!F74:AJ74,LTA!F$102:AJ$102,LTA!F$103:AJ$103)</f>
        <v>58.05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713.02</v>
      </c>
      <c r="AB74" s="117">
        <f>-STOA!N74</f>
        <v>0</v>
      </c>
      <c r="AC74">
        <f t="shared" si="3"/>
        <v>18.644370070818624</v>
      </c>
      <c r="AD74">
        <f t="shared" si="4"/>
        <v>2100.034047067661</v>
      </c>
      <c r="AE74">
        <f>'IDT-1'!B74</f>
        <v>101</v>
      </c>
      <c r="AF74" s="26"/>
      <c r="AG74">
        <f t="shared" si="5"/>
        <v>2201.034047067661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12.111037193831267</v>
      </c>
      <c r="F75">
        <f>GT_Spot!P75</f>
        <v>0</v>
      </c>
      <c r="G75">
        <f>PPCL_NG!P75</f>
        <v>33.950000000000003</v>
      </c>
      <c r="H75">
        <f>PPCL_Spot!P75</f>
        <v>8</v>
      </c>
      <c r="I75">
        <f>Bawana_NG!P75</f>
        <v>91.834002302479917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952.1045744151271</v>
      </c>
      <c r="P75" s="77">
        <v>111.78451727621743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80.31</v>
      </c>
      <c r="U75" s="78">
        <f>SUMPRODUCT(LTA!F75:AJ75,LTA!F$102:AJ$102,LTA!F$103:AJ$103)</f>
        <v>54.150000000000006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752.8</v>
      </c>
      <c r="AB75" s="117">
        <f>-STOA!N75</f>
        <v>0</v>
      </c>
      <c r="AC75">
        <f t="shared" si="3"/>
        <v>19.254700354451373</v>
      </c>
      <c r="AD75">
        <f t="shared" si="4"/>
        <v>2168.7794308332045</v>
      </c>
      <c r="AE75">
        <f>'IDT-1'!B75</f>
        <v>47</v>
      </c>
      <c r="AF75" s="26"/>
      <c r="AG75">
        <f t="shared" si="5"/>
        <v>2215.7794308332045</v>
      </c>
      <c r="AI75" s="75">
        <f>PXIL!H75</f>
        <v>0</v>
      </c>
      <c r="AJ75" s="75">
        <f>PXIL!N75</f>
        <v>0</v>
      </c>
      <c r="AK75" s="75">
        <f>RTM_IEX!H75</f>
        <v>55.82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12.111037193831267</v>
      </c>
      <c r="F76">
        <f>GT_Spot!P76</f>
        <v>0</v>
      </c>
      <c r="G76">
        <f>PPCL_NG!P76</f>
        <v>33.950000000000003</v>
      </c>
      <c r="H76">
        <f>PPCL_Spot!P76</f>
        <v>8</v>
      </c>
      <c r="I76">
        <f>Bawana_NG!P76</f>
        <v>91.834002302479917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959.18511070472732</v>
      </c>
      <c r="P76" s="77">
        <v>111.78451727621743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63.41</v>
      </c>
      <c r="U76" s="78">
        <f>SUMPRODUCT(LTA!F76:AJ76,LTA!F$102:AJ$102,LTA!F$103:AJ$103)</f>
        <v>54.83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748.59999999999991</v>
      </c>
      <c r="AB76" s="117">
        <f>-STOA!N76</f>
        <v>0</v>
      </c>
      <c r="AC76">
        <f t="shared" si="3"/>
        <v>18.714209073799854</v>
      </c>
      <c r="AD76">
        <f t="shared" si="4"/>
        <v>2107.900458403456</v>
      </c>
      <c r="AE76">
        <f>'IDT-1'!B76</f>
        <v>39</v>
      </c>
      <c r="AF76" s="26"/>
      <c r="AG76">
        <f t="shared" si="5"/>
        <v>2146.900458403456</v>
      </c>
      <c r="AI76" s="75">
        <f>PXIL!H76</f>
        <v>0</v>
      </c>
      <c r="AJ76" s="75">
        <f>PXIL!N76</f>
        <v>0</v>
      </c>
      <c r="AK76" s="75">
        <f>RTM_IEX!H76</f>
        <v>7.74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5.4674258315852562</v>
      </c>
      <c r="F77">
        <f>GT_Spot!P77</f>
        <v>0</v>
      </c>
      <c r="G77">
        <f>PPCL_NG!P77</f>
        <v>33.950000000000003</v>
      </c>
      <c r="H77">
        <f>PPCL_Spot!P77</f>
        <v>4.9000000000000004</v>
      </c>
      <c r="I77">
        <f>Bawana_NG!P77</f>
        <v>91.834002302479917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952.39228095073997</v>
      </c>
      <c r="P77" s="77">
        <v>111.78451727621743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50.28</v>
      </c>
      <c r="U77" s="78">
        <f>SUMPRODUCT(LTA!F77:AJ77,LTA!F$102:AJ$102,LTA!F$103:AJ$103)</f>
        <v>59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742.3</v>
      </c>
      <c r="AB77" s="117">
        <f>-STOA!N77</f>
        <v>0</v>
      </c>
      <c r="AC77">
        <f t="shared" si="3"/>
        <v>18.809456391977001</v>
      </c>
      <c r="AD77">
        <f t="shared" si="4"/>
        <v>2118.6287699690456</v>
      </c>
      <c r="AE77">
        <f>'IDT-1'!B77</f>
        <v>63</v>
      </c>
      <c r="AF77" s="26"/>
      <c r="AG77">
        <f t="shared" si="5"/>
        <v>2181.6287699690456</v>
      </c>
      <c r="AI77" s="75">
        <f>PXIL!H77</f>
        <v>0</v>
      </c>
      <c r="AJ77" s="75">
        <f>PXIL!N77</f>
        <v>0</v>
      </c>
      <c r="AK77" s="75">
        <f>RTM_IEX!H77</f>
        <v>50.36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5.4674258315852562</v>
      </c>
      <c r="F78">
        <f>GT_Spot!P78</f>
        <v>0</v>
      </c>
      <c r="G78">
        <f>PPCL_NG!P78</f>
        <v>33.950000000000003</v>
      </c>
      <c r="H78">
        <f>PPCL_Spot!P78</f>
        <v>4.9000000000000004</v>
      </c>
      <c r="I78">
        <f>Bawana_NG!P78</f>
        <v>91.834002302479917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969.49748366454935</v>
      </c>
      <c r="P78" s="77">
        <v>111.78451727621743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41.53</v>
      </c>
      <c r="U78" s="78">
        <f>SUMPRODUCT(LTA!F78:AJ78,LTA!F$102:AJ$102,LTA!F$103:AJ$103)</f>
        <v>59.53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740.19999999999993</v>
      </c>
      <c r="AB78" s="117">
        <f>-STOA!N78</f>
        <v>0</v>
      </c>
      <c r="AC78">
        <f t="shared" si="3"/>
        <v>18.773686175858522</v>
      </c>
      <c r="AD78">
        <f t="shared" si="4"/>
        <v>2114.5997428989735</v>
      </c>
      <c r="AE78">
        <f>'IDT-1'!B78</f>
        <v>78</v>
      </c>
      <c r="AF78" s="26"/>
      <c r="AG78">
        <f t="shared" si="5"/>
        <v>2192.5997428989735</v>
      </c>
      <c r="AI78" s="75">
        <f>PXIL!H78</f>
        <v>0</v>
      </c>
      <c r="AJ78" s="75">
        <f>PXIL!N78</f>
        <v>0</v>
      </c>
      <c r="AK78" s="75">
        <f>RTM_IEX!H78</f>
        <v>39.51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5.4674258315852562</v>
      </c>
      <c r="F79">
        <f>GT_Spot!P79</f>
        <v>0</v>
      </c>
      <c r="G79">
        <f>PPCL_NG!P79</f>
        <v>33</v>
      </c>
      <c r="H79">
        <f>PPCL_Spot!P79</f>
        <v>4.0799999999999992</v>
      </c>
      <c r="I79">
        <f>Bawana_NG!P79</f>
        <v>91.834002302479917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998.74444841291597</v>
      </c>
      <c r="P79" s="77">
        <v>111.78451727621743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35.39</v>
      </c>
      <c r="U79" s="78">
        <f>SUMPRODUCT(LTA!F79:AJ79,LTA!F$102:AJ$102,LTA!F$103:AJ$103)</f>
        <v>58.900000000000006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792.56000000000006</v>
      </c>
      <c r="AB79" s="117">
        <f>-STOA!N79</f>
        <v>0</v>
      </c>
      <c r="AC79">
        <f t="shared" si="3"/>
        <v>19.380155465644147</v>
      </c>
      <c r="AD79">
        <f t="shared" si="4"/>
        <v>2182.9102383575546</v>
      </c>
      <c r="AE79">
        <f>'IDT-1'!B79</f>
        <v>33</v>
      </c>
      <c r="AF79" s="26"/>
      <c r="AG79">
        <f t="shared" si="5"/>
        <v>2215.9102383575546</v>
      </c>
      <c r="AI79" s="75">
        <f>PXIL!H79</f>
        <v>0</v>
      </c>
      <c r="AJ79" s="75">
        <f>PXIL!N79</f>
        <v>0</v>
      </c>
      <c r="AK79" s="75">
        <f>RTM_IEX!H79</f>
        <v>35.36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5.4674258315852562</v>
      </c>
      <c r="F80">
        <f>GT_Spot!P80</f>
        <v>0</v>
      </c>
      <c r="G80">
        <f>PPCL_NG!P80</f>
        <v>33.950000000000003</v>
      </c>
      <c r="H80">
        <f>PPCL_Spot!P80</f>
        <v>3.75</v>
      </c>
      <c r="I80">
        <f>Bawana_NG!P80</f>
        <v>91.834002302479917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1017.0410482729159</v>
      </c>
      <c r="P80" s="77">
        <v>111.78451727621743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30.759999999999998</v>
      </c>
      <c r="U80" s="78">
        <f>SUMPRODUCT(LTA!F80:AJ80,LTA!F$102:AJ$102,LTA!F$103:AJ$103)</f>
        <v>58.42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790.46</v>
      </c>
      <c r="AB80" s="117">
        <f>-STOA!N80</f>
        <v>0</v>
      </c>
      <c r="AC80">
        <f t="shared" si="3"/>
        <v>19.532189544412152</v>
      </c>
      <c r="AD80">
        <f t="shared" si="4"/>
        <v>2200.0348041387865</v>
      </c>
      <c r="AE80">
        <f>'IDT-1'!B80</f>
        <v>40</v>
      </c>
      <c r="AF80" s="26"/>
      <c r="AG80">
        <f t="shared" si="5"/>
        <v>2240.0348041387865</v>
      </c>
      <c r="AI80" s="75">
        <f>PXIL!H80</f>
        <v>0</v>
      </c>
      <c r="AJ80" s="75">
        <f>PXIL!N80</f>
        <v>0</v>
      </c>
      <c r="AK80" s="75">
        <f>RTM_IEX!H80</f>
        <v>40.93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5.4674258315852562</v>
      </c>
      <c r="F81">
        <f>GT_Spot!P81</f>
        <v>0</v>
      </c>
      <c r="G81">
        <f>PPCL_NG!P81</f>
        <v>33.950000000000003</v>
      </c>
      <c r="H81">
        <f>PPCL_Spot!P81</f>
        <v>4.9000000000000004</v>
      </c>
      <c r="I81">
        <f>Bawana_NG!P81</f>
        <v>91.834002302479917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1017.0410482729159</v>
      </c>
      <c r="P81" s="77">
        <v>111.78451727621743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27.78</v>
      </c>
      <c r="U81" s="78">
        <f>SUMPRODUCT(LTA!F81:AJ81,LTA!F$102:AJ$102,LTA!F$103:AJ$103)</f>
        <v>68.81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790.46</v>
      </c>
      <c r="AB81" s="117">
        <f>-STOA!N81</f>
        <v>0</v>
      </c>
      <c r="AC81">
        <f t="shared" si="3"/>
        <v>20.068725544412146</v>
      </c>
      <c r="AD81">
        <f t="shared" si="4"/>
        <v>2260.4682681387862</v>
      </c>
      <c r="AE81">
        <f>'IDT-1'!B81</f>
        <v>65</v>
      </c>
      <c r="AF81" s="26"/>
      <c r="AG81">
        <f t="shared" si="5"/>
        <v>2325.4682681387862</v>
      </c>
      <c r="AI81" s="75">
        <f>PXIL!H81</f>
        <v>0</v>
      </c>
      <c r="AJ81" s="75">
        <f>PXIL!N81</f>
        <v>0</v>
      </c>
      <c r="AK81" s="75">
        <f>RTM_IEX!H81</f>
        <v>93.34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5.4674258315852562</v>
      </c>
      <c r="F82">
        <f>GT_Spot!P82</f>
        <v>0</v>
      </c>
      <c r="G82">
        <f>PPCL_NG!P82</f>
        <v>33.950000000000003</v>
      </c>
      <c r="H82">
        <f>PPCL_Spot!P82</f>
        <v>4.9000000000000004</v>
      </c>
      <c r="I82">
        <f>Bawana_NG!P82</f>
        <v>91.834002302479917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1017.0410482729159</v>
      </c>
      <c r="P82" s="77">
        <v>111.78451727621743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30.47</v>
      </c>
      <c r="U82" s="78">
        <f>SUMPRODUCT(LTA!F82:AJ82,LTA!F$102:AJ$102,LTA!F$103:AJ$103)</f>
        <v>68.63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790.46</v>
      </c>
      <c r="AB82" s="117">
        <f>-STOA!N82</f>
        <v>0</v>
      </c>
      <c r="AC82">
        <f t="shared" si="3"/>
        <v>20.316093544412148</v>
      </c>
      <c r="AD82">
        <f t="shared" si="4"/>
        <v>2288.3309001387865</v>
      </c>
      <c r="AE82">
        <f>'IDT-1'!B82</f>
        <v>76</v>
      </c>
      <c r="AF82" s="26"/>
      <c r="AG82">
        <f t="shared" si="5"/>
        <v>2364.3309001387865</v>
      </c>
      <c r="AI82" s="75">
        <f>PXIL!H82</f>
        <v>0</v>
      </c>
      <c r="AJ82" s="75">
        <f>PXIL!N82</f>
        <v>0</v>
      </c>
      <c r="AK82" s="75">
        <f>RTM_IEX!H82</f>
        <v>118.94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5.4674258315852562</v>
      </c>
      <c r="F83">
        <f>GT_Spot!P83</f>
        <v>0</v>
      </c>
      <c r="G83">
        <f>PPCL_NG!P83</f>
        <v>33.950000000000003</v>
      </c>
      <c r="H83">
        <f>PPCL_Spot!P83</f>
        <v>4.9000000000000004</v>
      </c>
      <c r="I83">
        <f>Bawana_NG!P83</f>
        <v>93.97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1017.3253762513159</v>
      </c>
      <c r="P83" s="77">
        <v>111.78451727621743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29.92</v>
      </c>
      <c r="U83" s="78">
        <f>SUMPRODUCT(LTA!F83:AJ83,LTA!F$102:AJ$102,LTA!F$103:AJ$103)</f>
        <v>69.679999999999993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732.62</v>
      </c>
      <c r="AB83" s="117">
        <f>-STOA!N83</f>
        <v>0</v>
      </c>
      <c r="AC83">
        <f t="shared" si="3"/>
        <v>18.89736041036025</v>
      </c>
      <c r="AD83">
        <f t="shared" si="4"/>
        <v>2128.5299589487586</v>
      </c>
      <c r="AE83">
        <f>'IDT-1'!B83</f>
        <v>156</v>
      </c>
      <c r="AF83" s="26"/>
      <c r="AG83">
        <f t="shared" si="5"/>
        <v>2284.5299589487586</v>
      </c>
      <c r="AI83" s="75">
        <f>PXIL!H83</f>
        <v>0</v>
      </c>
      <c r="AJ83" s="75">
        <f>PXIL!N83</f>
        <v>0</v>
      </c>
      <c r="AK83" s="75">
        <f>RTM_IEX!H83</f>
        <v>12.64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5.4674258315852562</v>
      </c>
      <c r="F84">
        <f>GT_Spot!P84</f>
        <v>0</v>
      </c>
      <c r="G84">
        <f>PPCL_NG!P84</f>
        <v>33.950000000000003</v>
      </c>
      <c r="H84">
        <f>PPCL_Spot!P84</f>
        <v>4.9000000000000004</v>
      </c>
      <c r="I84">
        <f>Bawana_NG!P84</f>
        <v>93.97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1017.3253762513159</v>
      </c>
      <c r="P84" s="77">
        <v>111.78451727621743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29.43</v>
      </c>
      <c r="U84" s="78">
        <f>SUMPRODUCT(LTA!F84:AJ84,LTA!F$102:AJ$102,LTA!F$103:AJ$103)</f>
        <v>68.240000000000009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732.62</v>
      </c>
      <c r="AB84" s="117">
        <f>-STOA!N84</f>
        <v>0</v>
      </c>
      <c r="AC84">
        <f t="shared" si="3"/>
        <v>19.228944410360246</v>
      </c>
      <c r="AD84">
        <f t="shared" si="4"/>
        <v>2165.8783749487584</v>
      </c>
      <c r="AE84">
        <f>'IDT-1'!B84</f>
        <v>179</v>
      </c>
      <c r="AF84" s="26"/>
      <c r="AG84">
        <f t="shared" si="5"/>
        <v>2344.8783749487584</v>
      </c>
      <c r="AI84" s="75">
        <f>PXIL!H84</f>
        <v>0</v>
      </c>
      <c r="AJ84" s="75">
        <f>PXIL!N84</f>
        <v>0</v>
      </c>
      <c r="AK84" s="75">
        <f>RTM_IEX!H84</f>
        <v>52.25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5.4674258315852562</v>
      </c>
      <c r="F85">
        <f>GT_Spot!P85</f>
        <v>0</v>
      </c>
      <c r="G85">
        <f>PPCL_NG!P85</f>
        <v>33</v>
      </c>
      <c r="H85">
        <f>PPCL_Spot!P85</f>
        <v>3.6487837387537487</v>
      </c>
      <c r="I85">
        <f>Bawana_NG!P85</f>
        <v>94.98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1003.1539619521161</v>
      </c>
      <c r="P85" s="77">
        <v>111.78451727621743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28.95</v>
      </c>
      <c r="U85" s="78">
        <f>SUMPRODUCT(LTA!F85:AJ85,LTA!F$102:AJ$102,LTA!F$103:AJ$103)</f>
        <v>66.62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732.62</v>
      </c>
      <c r="AB85" s="117">
        <f>-STOA!N85</f>
        <v>0</v>
      </c>
      <c r="AC85">
        <f t="shared" si="3"/>
        <v>18.819670194438814</v>
      </c>
      <c r="AD85">
        <f t="shared" si="4"/>
        <v>2073.5750186042337</v>
      </c>
      <c r="AE85">
        <f>'IDT-1'!B85</f>
        <v>210</v>
      </c>
      <c r="AF85" s="26"/>
      <c r="AG85">
        <f t="shared" si="5"/>
        <v>2283.5750186042337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5.4674258315852562</v>
      </c>
      <c r="F86">
        <f>GT_Spot!P86</f>
        <v>0</v>
      </c>
      <c r="G86">
        <f>PPCL_NG!P86</f>
        <v>33.950000000000003</v>
      </c>
      <c r="H86">
        <f>PPCL_Spot!P86</f>
        <v>4.9000000000000004</v>
      </c>
      <c r="I86">
        <f>Bawana_NG!P86</f>
        <v>95.249999999999986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987.54803876171616</v>
      </c>
      <c r="P86" s="77">
        <v>111.78451727621743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28.55</v>
      </c>
      <c r="U86" s="78">
        <f>SUMPRODUCT(LTA!F86:AJ86,LTA!F$102:AJ$102,LTA!F$103:AJ$103)</f>
        <v>65.17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1.9</v>
      </c>
      <c r="Z86" s="75">
        <f>IEX!N86</f>
        <v>0</v>
      </c>
      <c r="AA86" s="117">
        <f>STOA!H86</f>
        <v>756.68</v>
      </c>
      <c r="AB86" s="117">
        <f>-STOA!N86</f>
        <v>0</v>
      </c>
      <c r="AC86">
        <f t="shared" si="3"/>
        <v>18.845551840451769</v>
      </c>
      <c r="AD86">
        <f t="shared" si="4"/>
        <v>2122.6944300290675</v>
      </c>
      <c r="AE86">
        <f>'IDT-1'!B86</f>
        <v>215.173</v>
      </c>
      <c r="AF86" s="26"/>
      <c r="AG86">
        <f t="shared" si="5"/>
        <v>2337.8674300290677</v>
      </c>
      <c r="AI86" s="75">
        <f>PXIL!H86</f>
        <v>0</v>
      </c>
      <c r="AJ86" s="75">
        <f>PXIL!N86</f>
        <v>0</v>
      </c>
      <c r="AK86" s="75">
        <f>RTM_IEX!H86</f>
        <v>15.17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9.9</v>
      </c>
      <c r="I87">
        <f>Bawana_NG!P87</f>
        <v>95.249999999999986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962.90117768193988</v>
      </c>
      <c r="P87" s="77">
        <v>111.78451727621743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28.51</v>
      </c>
      <c r="U87" s="78">
        <f>SUMPRODUCT(LTA!F87:AJ87,LTA!F$102:AJ$102,LTA!F$103:AJ$103)</f>
        <v>63.819999999999993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2.34</v>
      </c>
      <c r="Z87" s="75">
        <f>IEX!N87</f>
        <v>0</v>
      </c>
      <c r="AA87" s="117">
        <f>STOA!H87</f>
        <v>784.5899999999998</v>
      </c>
      <c r="AB87" s="117">
        <f>-STOA!N87</f>
        <v>0</v>
      </c>
      <c r="AC87">
        <f t="shared" si="3"/>
        <v>19.39420670061077</v>
      </c>
      <c r="AD87">
        <f t="shared" si="4"/>
        <v>2059.9424744624184</v>
      </c>
      <c r="AE87">
        <f>'IDT-1'!B87</f>
        <v>232.38300000000001</v>
      </c>
      <c r="AF87" s="26"/>
      <c r="AG87">
        <f t="shared" si="5"/>
        <v>2292.3254744624182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9.9</v>
      </c>
      <c r="I88">
        <f>Bawana_NG!P88</f>
        <v>95.249999999999986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962.90117768193988</v>
      </c>
      <c r="P88" s="77">
        <v>111.78451727621743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28.41</v>
      </c>
      <c r="U88" s="78">
        <f>SUMPRODUCT(LTA!F88:AJ88,LTA!F$102:AJ$102,LTA!F$103:AJ$103)</f>
        <v>61.59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37.21</v>
      </c>
      <c r="Z88" s="75">
        <f>IEX!N88</f>
        <v>0</v>
      </c>
      <c r="AA88" s="117">
        <f>STOA!H88</f>
        <v>784.5899999999998</v>
      </c>
      <c r="AB88" s="117">
        <f>-STOA!N88</f>
        <v>0</v>
      </c>
      <c r="AC88">
        <f t="shared" si="3"/>
        <v>19.201139814412223</v>
      </c>
      <c r="AD88">
        <f t="shared" si="4"/>
        <v>2146.6755413486171</v>
      </c>
      <c r="AE88">
        <f>'IDT-1'!B88</f>
        <v>192.90299999999999</v>
      </c>
      <c r="AF88" s="26"/>
      <c r="AG88">
        <f t="shared" si="5"/>
        <v>2339.5785413486169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9.9</v>
      </c>
      <c r="I89">
        <f>Bawana_NG!P89</f>
        <v>95.249999999999986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971.83699682433996</v>
      </c>
      <c r="P89" s="77">
        <v>111.78451727621743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28.22</v>
      </c>
      <c r="U89" s="78">
        <f>SUMPRODUCT(LTA!F89:AJ89,LTA!F$102:AJ$102,LTA!F$103:AJ$103)</f>
        <v>60.05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76.709999999999994</v>
      </c>
      <c r="Z89" s="75">
        <f>IEX!N89</f>
        <v>0</v>
      </c>
      <c r="AA89" s="117">
        <f>STOA!H89</f>
        <v>784.5899999999998</v>
      </c>
      <c r="AB89" s="117">
        <f>-STOA!N89</f>
        <v>0</v>
      </c>
      <c r="AC89">
        <f t="shared" si="3"/>
        <v>19.541126002687783</v>
      </c>
      <c r="AD89">
        <f t="shared" si="4"/>
        <v>2201.041374302742</v>
      </c>
      <c r="AE89">
        <f>'IDT-1'!B89</f>
        <v>144.285</v>
      </c>
      <c r="AF89" s="26"/>
      <c r="AG89">
        <f t="shared" si="5"/>
        <v>2345.3263743027419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9.9</v>
      </c>
      <c r="I90">
        <f>Bawana_NG!P90</f>
        <v>95.249999999999986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971.83699682433996</v>
      </c>
      <c r="P90" s="77">
        <v>111.78451727621743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27.95</v>
      </c>
      <c r="U90" s="78">
        <f>SUMPRODUCT(LTA!F90:AJ90,LTA!F$102:AJ$102,LTA!F$103:AJ$103)</f>
        <v>58.349999999999994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111.23</v>
      </c>
      <c r="Z90" s="75">
        <f>IEX!N90</f>
        <v>0</v>
      </c>
      <c r="AA90" s="117">
        <f>STOA!H90</f>
        <v>784.5899999999998</v>
      </c>
      <c r="AB90" s="117">
        <f>-STOA!N90</f>
        <v>0</v>
      </c>
      <c r="AC90">
        <f t="shared" si="3"/>
        <v>20.859718002687782</v>
      </c>
      <c r="AD90">
        <f t="shared" si="4"/>
        <v>2349.5627823027417</v>
      </c>
      <c r="AE90">
        <f>'IDT-1'!B90</f>
        <v>124.428</v>
      </c>
      <c r="AF90" s="26"/>
      <c r="AG90">
        <f t="shared" si="5"/>
        <v>2473.9907823027415</v>
      </c>
      <c r="AI90" s="75">
        <f>PXIL!H90</f>
        <v>0</v>
      </c>
      <c r="AJ90" s="75">
        <f>PXIL!N90</f>
        <v>0</v>
      </c>
      <c r="AK90" s="75">
        <f>RTM_IEX!H90</f>
        <v>117.29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</v>
      </c>
      <c r="H91">
        <f>PPCL_Spot!P91</f>
        <v>6.1082547843473298</v>
      </c>
      <c r="I91">
        <f>Bawana_NG!P91</f>
        <v>94.98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1000.6135070545158</v>
      </c>
      <c r="P91" s="77">
        <v>111.78451727621743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28.18</v>
      </c>
      <c r="U91" s="78">
        <f>SUMPRODUCT(LTA!F91:AJ91,LTA!F$102:AJ$102,LTA!F$103:AJ$103)</f>
        <v>57.38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60.53</v>
      </c>
      <c r="Z91" s="75">
        <f>IEX!N91</f>
        <v>0</v>
      </c>
      <c r="AA91" s="117">
        <f>STOA!H91</f>
        <v>923.52999999999986</v>
      </c>
      <c r="AB91" s="117">
        <f>-STOA!N91</f>
        <v>0</v>
      </c>
      <c r="AC91">
        <f t="shared" si="3"/>
        <v>20.806695934815586</v>
      </c>
      <c r="AD91">
        <f t="shared" si="4"/>
        <v>2343.5905693851373</v>
      </c>
      <c r="AE91">
        <f>'IDT-1'!B91</f>
        <v>108.20699999999999</v>
      </c>
      <c r="AF91" s="26"/>
      <c r="AG91">
        <f t="shared" si="5"/>
        <v>2451.7975693851372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9.9</v>
      </c>
      <c r="I92">
        <f>Bawana_NG!P92</f>
        <v>95.249999999999986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1000.6135070545158</v>
      </c>
      <c r="P92" s="77">
        <v>111.78451727621743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28.41</v>
      </c>
      <c r="U92" s="78">
        <f>SUMPRODUCT(LTA!F92:AJ92,LTA!F$102:AJ$102,LTA!F$103:AJ$103)</f>
        <v>56.480000000000004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89.74</v>
      </c>
      <c r="Z92" s="75">
        <f>IEX!N92</f>
        <v>0</v>
      </c>
      <c r="AA92" s="117">
        <f>STOA!H92</f>
        <v>923.52999999999986</v>
      </c>
      <c r="AB92" s="117">
        <f>-STOA!N92</f>
        <v>0</v>
      </c>
      <c r="AC92">
        <f t="shared" si="3"/>
        <v>21.101951292713331</v>
      </c>
      <c r="AD92">
        <f t="shared" si="4"/>
        <v>2376.8470592428926</v>
      </c>
      <c r="AE92">
        <f>'IDT-1'!B92</f>
        <v>92.832999999999998</v>
      </c>
      <c r="AF92" s="26"/>
      <c r="AG92">
        <f t="shared" si="5"/>
        <v>2469.6800592428926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9.9</v>
      </c>
      <c r="I93">
        <f>Bawana_NG!P93</f>
        <v>95.249999999999986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1000.84668016811</v>
      </c>
      <c r="P93" s="77">
        <v>111.78451727621743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28.06</v>
      </c>
      <c r="U93" s="78">
        <f>SUMPRODUCT(LTA!F93:AJ93,LTA!F$102:AJ$102,LTA!F$103:AJ$103)</f>
        <v>56.09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122.87</v>
      </c>
      <c r="Z93" s="75">
        <f>IEX!N93</f>
        <v>0</v>
      </c>
      <c r="AA93" s="117">
        <f>STOA!H93</f>
        <v>923.52999999999986</v>
      </c>
      <c r="AB93" s="117">
        <f>-STOA!N93</f>
        <v>0</v>
      </c>
      <c r="AC93">
        <f t="shared" si="3"/>
        <v>21.389035216112955</v>
      </c>
      <c r="AD93">
        <f t="shared" si="4"/>
        <v>2409.1831484330864</v>
      </c>
      <c r="AE93">
        <f>'IDT-1'!B93</f>
        <v>80.91</v>
      </c>
      <c r="AF93" s="26"/>
      <c r="AG93">
        <f t="shared" si="5"/>
        <v>2490.0931484330863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9.9</v>
      </c>
      <c r="I94">
        <f>Bawana_NG!P94</f>
        <v>95.249999999999986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995.71304704810996</v>
      </c>
      <c r="P94" s="77">
        <v>111.78451727621743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27.36</v>
      </c>
      <c r="U94" s="78">
        <f>SUMPRODUCT(LTA!F94:AJ94,LTA!F$102:AJ$102,LTA!F$103:AJ$103)</f>
        <v>53.5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152.83000000000001</v>
      </c>
      <c r="Z94" s="75">
        <f>IEX!N94</f>
        <v>0</v>
      </c>
      <c r="AA94" s="117">
        <f>STOA!H94</f>
        <v>923.52999999999986</v>
      </c>
      <c r="AB94" s="117">
        <f>-STOA!N94</f>
        <v>0</v>
      </c>
      <c r="AC94">
        <f t="shared" si="3"/>
        <v>22.265131244656956</v>
      </c>
      <c r="AD94">
        <f t="shared" si="4"/>
        <v>2507.8634192845425</v>
      </c>
      <c r="AE94">
        <f>'IDT-1'!B94</f>
        <v>72.376999999999995</v>
      </c>
      <c r="AF94" s="26"/>
      <c r="AG94">
        <f t="shared" si="5"/>
        <v>2580.2404192845424</v>
      </c>
      <c r="AI94" s="75">
        <f>PXIL!H94</f>
        <v>0</v>
      </c>
      <c r="AJ94" s="75">
        <f>PXIL!N94</f>
        <v>0</v>
      </c>
      <c r="AK94" s="75">
        <f>RTM_IEX!H94</f>
        <v>78.02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9.9</v>
      </c>
      <c r="I95">
        <f>Bawana_NG!P95</f>
        <v>95.249999999999986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963.96120346833391</v>
      </c>
      <c r="P95" s="77">
        <v>111.78451727621743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26.779999999999998</v>
      </c>
      <c r="U95" s="78">
        <f>SUMPRODUCT(LTA!F95:AJ95,LTA!F$102:AJ$102,LTA!F$103:AJ$103)</f>
        <v>53.519999999999996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184.63</v>
      </c>
      <c r="Z95" s="75">
        <f>IEX!N95</f>
        <v>0</v>
      </c>
      <c r="AA95" s="117">
        <f>STOA!H95</f>
        <v>923.47999999999979</v>
      </c>
      <c r="AB95" s="117">
        <f>-STOA!N95</f>
        <v>0</v>
      </c>
      <c r="AC95">
        <f t="shared" si="3"/>
        <v>21.863483021154927</v>
      </c>
      <c r="AD95">
        <f t="shared" si="4"/>
        <v>2462.6232239282685</v>
      </c>
      <c r="AE95">
        <f>'IDT-1'!B95</f>
        <v>65.671000000000006</v>
      </c>
      <c r="AF95" s="26"/>
      <c r="AG95">
        <f t="shared" si="5"/>
        <v>2528.2942239282684</v>
      </c>
      <c r="AI95" s="75">
        <f>PXIL!H95</f>
        <v>0</v>
      </c>
      <c r="AJ95" s="75">
        <f>PXIL!N95</f>
        <v>0</v>
      </c>
      <c r="AK95" s="75">
        <f>RTM_IEX!H95</f>
        <v>32.94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9.9</v>
      </c>
      <c r="I96">
        <f>Bawana_NG!P96</f>
        <v>95.249999999999986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966.26645669353377</v>
      </c>
      <c r="P96" s="77">
        <v>111.78451727621743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26.21</v>
      </c>
      <c r="U96" s="78">
        <f>SUMPRODUCT(LTA!F96:AJ96,LTA!F$102:AJ$102,LTA!F$103:AJ$103)</f>
        <v>49.77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202.83</v>
      </c>
      <c r="Z96" s="75">
        <f>IEX!N96</f>
        <v>0</v>
      </c>
      <c r="AA96" s="117">
        <f>STOA!H96</f>
        <v>923.47999999999979</v>
      </c>
      <c r="AB96" s="117">
        <f>-STOA!N96</f>
        <v>0</v>
      </c>
      <c r="AC96">
        <f t="shared" si="3"/>
        <v>21.956017249536682</v>
      </c>
      <c r="AD96">
        <f t="shared" si="4"/>
        <v>2473.0459429250864</v>
      </c>
      <c r="AE96">
        <f>'IDT-1'!B96</f>
        <v>65.375</v>
      </c>
      <c r="AF96" s="26"/>
      <c r="AG96">
        <f t="shared" si="5"/>
        <v>2538.4209429250864</v>
      </c>
      <c r="AI96" s="75">
        <f>PXIL!H96</f>
        <v>0</v>
      </c>
      <c r="AJ96" s="75">
        <f>PXIL!N96</f>
        <v>0</v>
      </c>
      <c r="AK96" s="75">
        <f>RTM_IEX!H96</f>
        <v>27.27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</v>
      </c>
      <c r="H97">
        <f>PPCL_Spot!P97</f>
        <v>6.83</v>
      </c>
      <c r="I97">
        <f>Bawana_NG!P97</f>
        <v>94.98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966.01789145353382</v>
      </c>
      <c r="P97" s="77">
        <v>111.78451727621743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25.96</v>
      </c>
      <c r="U97" s="78">
        <f>SUMPRODUCT(LTA!F97:AJ97,LTA!F$102:AJ$102,LTA!F$103:AJ$103)</f>
        <v>50.53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200.19</v>
      </c>
      <c r="Z97" s="75">
        <f>IEX!N97</f>
        <v>0</v>
      </c>
      <c r="AA97" s="117">
        <f>STOA!H97</f>
        <v>923.47999999999979</v>
      </c>
      <c r="AB97" s="117">
        <f>-STOA!N97</f>
        <v>0</v>
      </c>
      <c r="AC97">
        <f t="shared" si="3"/>
        <v>21.962189875424691</v>
      </c>
      <c r="AD97">
        <f t="shared" si="4"/>
        <v>2473.7412050591988</v>
      </c>
      <c r="AE97">
        <f>'IDT-1'!B97</f>
        <v>70.356999999999999</v>
      </c>
      <c r="AF97" s="26"/>
      <c r="AG97">
        <f t="shared" si="5"/>
        <v>2544.0982050591988</v>
      </c>
      <c r="AI97" s="75">
        <f>PXIL!H97</f>
        <v>0</v>
      </c>
      <c r="AJ97" s="75">
        <f>PXIL!N97</f>
        <v>0</v>
      </c>
      <c r="AK97" s="75">
        <f>RTM_IEX!H97</f>
        <v>34.64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9.9</v>
      </c>
      <c r="I98">
        <f>Bawana_NG!P98</f>
        <v>95.249999999999986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966.01789145353382</v>
      </c>
      <c r="P98" s="77">
        <v>111.78451727621743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25.75</v>
      </c>
      <c r="U98" s="78">
        <f>SUMPRODUCT(LTA!F98:AJ98,LTA!F$102:AJ$102,LTA!F$103:AJ$103)</f>
        <v>51.47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180.94</v>
      </c>
      <c r="Z98" s="75">
        <f>IEX!N98</f>
        <v>0</v>
      </c>
      <c r="AA98" s="117">
        <f>STOA!H98</f>
        <v>923.47999999999979</v>
      </c>
      <c r="AB98" s="117">
        <f>-STOA!N98</f>
        <v>0</v>
      </c>
      <c r="AC98">
        <f t="shared" si="3"/>
        <v>21.638671405691031</v>
      </c>
      <c r="AD98">
        <f t="shared" si="4"/>
        <v>2413.1947235289322</v>
      </c>
      <c r="AE98">
        <f>'IDT-1'!B98</f>
        <v>77.637</v>
      </c>
      <c r="AF98" s="26"/>
      <c r="AG98">
        <f t="shared" si="5"/>
        <v>2490.8317235289323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0.27209249159935339</v>
      </c>
      <c r="F99">
        <f t="shared" si="6"/>
        <v>0</v>
      </c>
      <c r="G99">
        <f t="shared" si="6"/>
        <v>0.81384999999999896</v>
      </c>
      <c r="H99">
        <f t="shared" si="6"/>
        <v>0.19258630309303351</v>
      </c>
      <c r="I99">
        <f t="shared" si="6"/>
        <v>2.2721954745593647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21.791425959303645</v>
      </c>
      <c r="P99" s="77">
        <f t="shared" si="6"/>
        <v>2.444572276585296</v>
      </c>
      <c r="Q99" s="77">
        <f t="shared" si="6"/>
        <v>0.84408000000000105</v>
      </c>
      <c r="R99" s="80">
        <f t="shared" si="6"/>
        <v>0.48279119980569951</v>
      </c>
      <c r="S99" s="80">
        <f t="shared" si="6"/>
        <v>0</v>
      </c>
      <c r="T99" s="78">
        <f t="shared" si="6"/>
        <v>3.0520649999999998</v>
      </c>
      <c r="U99" s="78">
        <f t="shared" si="6"/>
        <v>1.1724150000000002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0.64440249999999999</v>
      </c>
      <c r="Z99" s="75">
        <f t="shared" si="6"/>
        <v>0</v>
      </c>
      <c r="AA99" s="117">
        <f t="shared" si="6"/>
        <v>17.022659999999984</v>
      </c>
      <c r="AB99" s="117">
        <f t="shared" si="6"/>
        <v>0</v>
      </c>
      <c r="AC99">
        <f t="shared" si="6"/>
        <v>0.45958340709101819</v>
      </c>
      <c r="AD99">
        <f t="shared" si="6"/>
        <v>51.053957797855361</v>
      </c>
      <c r="AE99">
        <f t="shared" si="6"/>
        <v>1.1918542499999998</v>
      </c>
      <c r="AG99">
        <f t="shared" si="6"/>
        <v>52.245812047855374</v>
      </c>
      <c r="AI99">
        <f t="shared" si="6"/>
        <v>0</v>
      </c>
      <c r="AJ99">
        <f t="shared" si="6"/>
        <v>0</v>
      </c>
      <c r="AK99">
        <f t="shared" si="6"/>
        <v>0.83618750000000008</v>
      </c>
      <c r="AL99">
        <f t="shared" si="6"/>
        <v>-0.35435</v>
      </c>
      <c r="AM99">
        <f t="shared" si="6"/>
        <v>0</v>
      </c>
      <c r="AN99">
        <f t="shared" si="6"/>
        <v>0</v>
      </c>
      <c r="AO99">
        <f t="shared" si="6"/>
        <v>2.6567500000000001E-2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44800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46.872929999999997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710.28916373986249</v>
      </c>
      <c r="P3" s="77">
        <v>54.302611958247155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21.86</v>
      </c>
      <c r="U3" s="78">
        <f>SUMPRODUCT(LTA!F3:AJ3,LTA!F$102:AJ$102,LTA!F$104:AJ$104)</f>
        <v>91.759999999999991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274.14000000000004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11.722610624114601</v>
      </c>
      <c r="AD3">
        <f>SUM(B3:AB3,AI3:AR3)-AC3</f>
        <v>1320.3922330252719</v>
      </c>
      <c r="AE3">
        <f>'IDT-1'!C3</f>
        <v>25.244</v>
      </c>
      <c r="AF3" s="26"/>
      <c r="AG3">
        <f>SUM(AD3:AF3)</f>
        <v>1345.6362330252718</v>
      </c>
      <c r="AI3" s="75">
        <f>PXIL!I3</f>
        <v>0</v>
      </c>
      <c r="AJ3" s="75">
        <f>PXIL!O3</f>
        <v>0</v>
      </c>
      <c r="AK3" s="75">
        <f>RTM_IEX!I3</f>
        <v>8.83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72.180000000000007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46.79999999999999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710.28916373986249</v>
      </c>
      <c r="P4" s="77">
        <v>54.302611958247155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21.94</v>
      </c>
      <c r="U4" s="78">
        <f>SUMPRODUCT(LTA!F4:AJ4,LTA!F$102:AJ$102,LTA!F$104:AJ$104)</f>
        <v>91.699999999999989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274.14000000000004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11.600000840114603</v>
      </c>
      <c r="AD4">
        <f t="shared" ref="AD4:AD67" si="1">SUM(B4:AB4,AI4:AR4)-AC4</f>
        <v>1306.5819128092717</v>
      </c>
      <c r="AE4">
        <f>'IDT-1'!C4</f>
        <v>26.085999999999999</v>
      </c>
      <c r="AF4" s="26"/>
      <c r="AG4">
        <f t="shared" ref="AG4:AG67" si="2">SUM(AD4:AF4)</f>
        <v>1332.6679128092717</v>
      </c>
      <c r="AI4" s="75">
        <f>PXIL!I4</f>
        <v>0</v>
      </c>
      <c r="AJ4" s="75">
        <f>PXIL!O4</f>
        <v>0</v>
      </c>
      <c r="AK4" s="75">
        <f>RTM_IEX!I4</f>
        <v>4.57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62.56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46.79999999999999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710.28916373986249</v>
      </c>
      <c r="P5" s="77">
        <v>54.302611958247155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22.04</v>
      </c>
      <c r="U5" s="78">
        <f>SUMPRODUCT(LTA!F5:AJ5,LTA!F$102:AJ$102,LTA!F$104:AJ$104)</f>
        <v>91.61999999999999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274.14000000000004</v>
      </c>
      <c r="AB5" s="117">
        <f>-STOA!O5</f>
        <v>0</v>
      </c>
      <c r="AC5">
        <f t="shared" si="0"/>
        <v>11.644704840114603</v>
      </c>
      <c r="AD5">
        <f t="shared" si="1"/>
        <v>1311.6172088092719</v>
      </c>
      <c r="AE5">
        <f>'IDT-1'!C5</f>
        <v>0</v>
      </c>
      <c r="AF5" s="26"/>
      <c r="AG5">
        <f t="shared" si="2"/>
        <v>1311.6172088092719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72.19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46.79999999999999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710.28916373986249</v>
      </c>
      <c r="P6" s="77">
        <v>54.302611958247155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22.1</v>
      </c>
      <c r="U6" s="78">
        <f>SUMPRODUCT(LTA!F6:AJ6,LTA!F$102:AJ$102,LTA!F$104:AJ$104)</f>
        <v>91.539999999999992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274.14000000000004</v>
      </c>
      <c r="AB6" s="117">
        <f>-STOA!O6</f>
        <v>0</v>
      </c>
      <c r="AC6">
        <f t="shared" si="0"/>
        <v>11.517456840114603</v>
      </c>
      <c r="AD6">
        <f t="shared" si="1"/>
        <v>1297.2844568092719</v>
      </c>
      <c r="AE6">
        <f>'IDT-1'!C6</f>
        <v>0</v>
      </c>
      <c r="AF6" s="26"/>
      <c r="AG6">
        <f t="shared" si="2"/>
        <v>1297.2844568092719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57.75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3.4789128397375815</v>
      </c>
      <c r="I7">
        <f>Bawana_NG!Q7</f>
        <v>46.79999999999999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708.51893969586251</v>
      </c>
      <c r="P7" s="77">
        <v>54.302611958247155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22.14</v>
      </c>
      <c r="U7" s="78">
        <f>SUMPRODUCT(LTA!F7:AJ7,LTA!F$102:AJ$102,LTA!F$104:AJ$104)</f>
        <v>91.49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274.14000000000004</v>
      </c>
      <c r="AB7" s="117">
        <f>-STOA!O7</f>
        <v>0</v>
      </c>
      <c r="AC7">
        <f t="shared" si="0"/>
        <v>11.627061127182953</v>
      </c>
      <c r="AD7">
        <f t="shared" si="1"/>
        <v>1249.3635413179411</v>
      </c>
      <c r="AE7">
        <f>'IDT-1'!C7</f>
        <v>0</v>
      </c>
      <c r="AF7" s="26"/>
      <c r="AG7">
        <f t="shared" si="2"/>
        <v>1249.3635413179411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43.31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5.07</v>
      </c>
      <c r="I8">
        <f>Bawana_NG!Q8</f>
        <v>46.79999999999999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704.27447345786254</v>
      </c>
      <c r="P8" s="77">
        <v>54.302611958247155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22.18</v>
      </c>
      <c r="U8" s="78">
        <f>SUMPRODUCT(LTA!F8:AJ8,LTA!F$102:AJ$102,LTA!F$104:AJ$104)</f>
        <v>91.429999999999993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274.14000000000004</v>
      </c>
      <c r="AB8" s="117">
        <f>-STOA!O8</f>
        <v>0</v>
      </c>
      <c r="AC8">
        <f t="shared" si="0"/>
        <v>11.256572840854954</v>
      </c>
      <c r="AD8">
        <f t="shared" si="1"/>
        <v>1247.8106505265314</v>
      </c>
      <c r="AE8">
        <f>'IDT-1'!C8</f>
        <v>0</v>
      </c>
      <c r="AF8" s="26"/>
      <c r="AG8">
        <f t="shared" si="2"/>
        <v>1247.8106505265314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24.06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5.07</v>
      </c>
      <c r="I9">
        <f>Bawana_NG!Q9</f>
        <v>46.79999999999999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688.86735763035733</v>
      </c>
      <c r="P9" s="77">
        <v>54.302611958247155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22.2</v>
      </c>
      <c r="U9" s="78">
        <f>SUMPRODUCT(LTA!F9:AJ9,LTA!F$102:AJ$102,LTA!F$104:AJ$104)</f>
        <v>91.36999999999999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274.14000000000004</v>
      </c>
      <c r="AB9" s="117">
        <f>-STOA!O9</f>
        <v>0</v>
      </c>
      <c r="AC9">
        <f t="shared" si="0"/>
        <v>10.823227856702504</v>
      </c>
      <c r="AD9">
        <f t="shared" si="1"/>
        <v>1219.0890285867638</v>
      </c>
      <c r="AE9">
        <f>'IDT-1'!C9</f>
        <v>0</v>
      </c>
      <c r="AF9" s="26"/>
      <c r="AG9">
        <f t="shared" si="2"/>
        <v>1219.0890285867638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5.07</v>
      </c>
      <c r="I10">
        <f>Bawana_NG!Q10</f>
        <v>46.79999999999999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654.26003946586115</v>
      </c>
      <c r="P10" s="77">
        <v>54.302611958247155</v>
      </c>
      <c r="Q10" s="77">
        <v>20.339999999999996</v>
      </c>
      <c r="R10" s="80">
        <v>0</v>
      </c>
      <c r="S10" s="80">
        <v>0</v>
      </c>
      <c r="T10" s="78">
        <f>SUMPRODUCT(LTA!F10:AJ10,LTA!F$101:AJ$101,LTA!F$104:AJ$104)</f>
        <v>25.98</v>
      </c>
      <c r="U10" s="78">
        <f>SUMPRODUCT(LTA!F10:AJ10,LTA!F$102:AJ$102,LTA!F$104:AJ$104)</f>
        <v>91.27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</v>
      </c>
      <c r="AA10" s="117">
        <f>STOA!I10</f>
        <v>274.14000000000004</v>
      </c>
      <c r="AB10" s="117">
        <f>-STOA!O10</f>
        <v>0</v>
      </c>
      <c r="AC10">
        <f t="shared" si="0"/>
        <v>10.728630007298843</v>
      </c>
      <c r="AD10">
        <f t="shared" si="1"/>
        <v>1168.2563082716713</v>
      </c>
      <c r="AE10">
        <f>'IDT-1'!C10</f>
        <v>0</v>
      </c>
      <c r="AF10" s="26"/>
      <c r="AG10">
        <f t="shared" si="2"/>
        <v>1168.2563082716713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5.07</v>
      </c>
      <c r="I11">
        <f>Bawana_NG!Q11</f>
        <v>47.58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652.03281881291844</v>
      </c>
      <c r="P11" s="77">
        <v>54.302611958247155</v>
      </c>
      <c r="Q11" s="77">
        <v>20.339999999999996</v>
      </c>
      <c r="R11" s="80">
        <v>0</v>
      </c>
      <c r="S11" s="80">
        <v>0</v>
      </c>
      <c r="T11" s="78">
        <f>SUMPRODUCT(LTA!F11:AJ11,LTA!F$101:AJ$101,LTA!F$104:AJ$104)</f>
        <v>26.22</v>
      </c>
      <c r="U11" s="78">
        <f>SUMPRODUCT(LTA!F11:AJ11,LTA!F$102:AJ$102,LTA!F$104:AJ$104)</f>
        <v>91.149999999999991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-40</v>
      </c>
      <c r="AA11" s="117">
        <f>STOA!I11</f>
        <v>274.14000000000004</v>
      </c>
      <c r="AB11" s="117">
        <f>-STOA!O11</f>
        <v>0</v>
      </c>
      <c r="AC11">
        <f t="shared" si="0"/>
        <v>11.165553015996855</v>
      </c>
      <c r="AD11">
        <f t="shared" si="1"/>
        <v>1177.2921646100306</v>
      </c>
      <c r="AE11">
        <f>'IDT-1'!C11</f>
        <v>0</v>
      </c>
      <c r="AF11" s="26"/>
      <c r="AG11">
        <f t="shared" si="2"/>
        <v>1177.2921646100306</v>
      </c>
      <c r="AI11" s="75">
        <f>PXIL!I11</f>
        <v>0</v>
      </c>
      <c r="AJ11" s="75">
        <f>PXIL!O11</f>
        <v>0</v>
      </c>
      <c r="AK11" s="75">
        <f>RTM_IEX!I11</f>
        <v>30.8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5.07</v>
      </c>
      <c r="I12">
        <f>Bawana_NG!Q12</f>
        <v>47.58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656.27743408127094</v>
      </c>
      <c r="P12" s="77">
        <v>54.302611958247155</v>
      </c>
      <c r="Q12" s="77">
        <v>20.339999999999996</v>
      </c>
      <c r="R12" s="80">
        <v>0</v>
      </c>
      <c r="S12" s="80">
        <v>0</v>
      </c>
      <c r="T12" s="78">
        <f>SUMPRODUCT(LTA!F12:AJ12,LTA!F$101:AJ$101,LTA!F$104:AJ$104)</f>
        <v>26.5</v>
      </c>
      <c r="U12" s="78">
        <f>SUMPRODUCT(LTA!F12:AJ12,LTA!F$102:AJ$102,LTA!F$104:AJ$104)</f>
        <v>91.05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-60</v>
      </c>
      <c r="AA12" s="117">
        <f>STOA!I12</f>
        <v>274.14000000000004</v>
      </c>
      <c r="AB12" s="117">
        <f>-STOA!O12</f>
        <v>0</v>
      </c>
      <c r="AC12">
        <f t="shared" si="0"/>
        <v>11.34817218080226</v>
      </c>
      <c r="AD12">
        <f t="shared" si="1"/>
        <v>1157.6841607135775</v>
      </c>
      <c r="AE12">
        <f>'IDT-1'!C12</f>
        <v>0</v>
      </c>
      <c r="AF12" s="26"/>
      <c r="AG12">
        <f t="shared" si="2"/>
        <v>1157.6841607135775</v>
      </c>
      <c r="AI12" s="75">
        <f>PXIL!I12</f>
        <v>0</v>
      </c>
      <c r="AJ12" s="75">
        <f>PXIL!O12</f>
        <v>0</v>
      </c>
      <c r="AK12" s="75">
        <f>RTM_IEX!I12</f>
        <v>26.95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5.05</v>
      </c>
      <c r="I13">
        <f>Bawana_NG!Q13</f>
        <v>47.58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657.89682374429844</v>
      </c>
      <c r="P13" s="77">
        <v>54.302611958247155</v>
      </c>
      <c r="Q13" s="77">
        <v>20.339999999999996</v>
      </c>
      <c r="R13" s="80">
        <v>0</v>
      </c>
      <c r="S13" s="80">
        <v>0</v>
      </c>
      <c r="T13" s="78">
        <f>SUMPRODUCT(LTA!F13:AJ13,LTA!F$101:AJ$101,LTA!F$104:AJ$104)</f>
        <v>26.86</v>
      </c>
      <c r="U13" s="78">
        <f>SUMPRODUCT(LTA!F13:AJ13,LTA!F$102:AJ$102,LTA!F$104:AJ$104)</f>
        <v>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</v>
      </c>
      <c r="AA13" s="117">
        <f>STOA!I13</f>
        <v>274.14000000000004</v>
      </c>
      <c r="AB13" s="117">
        <f>-STOA!O13</f>
        <v>0</v>
      </c>
      <c r="AC13">
        <f t="shared" si="0"/>
        <v>10.861470984171046</v>
      </c>
      <c r="AD13">
        <f t="shared" si="1"/>
        <v>1163.1302515732364</v>
      </c>
      <c r="AE13">
        <f>'IDT-1'!C13</f>
        <v>0</v>
      </c>
      <c r="AF13" s="26"/>
      <c r="AG13">
        <f t="shared" si="2"/>
        <v>1163.1302515732364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5.07</v>
      </c>
      <c r="I14">
        <f>Bawana_NG!Q14</f>
        <v>47.58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657.89751107491941</v>
      </c>
      <c r="P14" s="77">
        <v>54.302611958247155</v>
      </c>
      <c r="Q14" s="77">
        <v>20.339999999999996</v>
      </c>
      <c r="R14" s="80">
        <v>0</v>
      </c>
      <c r="S14" s="80">
        <v>0</v>
      </c>
      <c r="T14" s="78">
        <f>SUMPRODUCT(LTA!F14:AJ14,LTA!F$101:AJ$101,LTA!F$104:AJ$104)</f>
        <v>27.18</v>
      </c>
      <c r="U14" s="78">
        <f>SUMPRODUCT(LTA!F14:AJ14,LTA!F$102:AJ$102,LTA!F$104:AJ$104)</f>
        <v>90.929999999999993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-55</v>
      </c>
      <c r="AA14" s="117">
        <f>STOA!I14</f>
        <v>274.14000000000004</v>
      </c>
      <c r="AB14" s="117">
        <f>-STOA!O14</f>
        <v>0</v>
      </c>
      <c r="AC14">
        <f t="shared" si="0"/>
        <v>11.085806220735392</v>
      </c>
      <c r="AD14">
        <f t="shared" si="1"/>
        <v>1138.176603667293</v>
      </c>
      <c r="AE14">
        <f>'IDT-1'!C14</f>
        <v>0</v>
      </c>
      <c r="AF14" s="26"/>
      <c r="AG14">
        <f t="shared" si="2"/>
        <v>1138.176603667293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5.07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652.27294802891947</v>
      </c>
      <c r="P15" s="77">
        <v>54.302611958247155</v>
      </c>
      <c r="Q15" s="77">
        <v>20.339999999999996</v>
      </c>
      <c r="R15" s="80">
        <v>0</v>
      </c>
      <c r="S15" s="80">
        <v>0</v>
      </c>
      <c r="T15" s="78">
        <f>SUMPRODUCT(LTA!F15:AJ15,LTA!F$101:AJ$101,LTA!F$104:AJ$104)</f>
        <v>27.15</v>
      </c>
      <c r="U15" s="78">
        <f>SUMPRODUCT(LTA!F15:AJ15,LTA!F$102:AJ$102,LTA!F$104:AJ$104)</f>
        <v>90.53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-50</v>
      </c>
      <c r="AA15" s="117">
        <f>STOA!I15</f>
        <v>256.91000000000003</v>
      </c>
      <c r="AB15" s="117">
        <f>-STOA!O15</f>
        <v>0</v>
      </c>
      <c r="AC15">
        <f t="shared" si="0"/>
        <v>10.938748517968071</v>
      </c>
      <c r="AD15">
        <f t="shared" si="1"/>
        <v>1131.6569494204755</v>
      </c>
      <c r="AE15">
        <f>'IDT-1'!C15</f>
        <v>0</v>
      </c>
      <c r="AF15" s="26"/>
      <c r="AG15">
        <f t="shared" si="2"/>
        <v>1131.6569494204755</v>
      </c>
      <c r="AI15" s="75">
        <f>PXIL!I15</f>
        <v>0</v>
      </c>
      <c r="AJ15" s="75">
        <f>PXIL!O15</f>
        <v>0</v>
      </c>
      <c r="AK15" s="75">
        <f>RTM_IEX!I15</f>
        <v>9.6300000000000008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5.07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651.19334642891954</v>
      </c>
      <c r="P16" s="77">
        <v>54.302611958247155</v>
      </c>
      <c r="Q16" s="77">
        <v>20.339999999999996</v>
      </c>
      <c r="R16" s="80">
        <v>0</v>
      </c>
      <c r="S16" s="80">
        <v>0</v>
      </c>
      <c r="T16" s="78">
        <f>SUMPRODUCT(LTA!F16:AJ16,LTA!F$101:AJ$101,LTA!F$104:AJ$104)</f>
        <v>27.11</v>
      </c>
      <c r="U16" s="78">
        <f>SUMPRODUCT(LTA!F16:AJ16,LTA!F$102:AJ$102,LTA!F$104:AJ$104)</f>
        <v>90.49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256.91000000000003</v>
      </c>
      <c r="AB16" s="117">
        <f>-STOA!O16</f>
        <v>0</v>
      </c>
      <c r="AC16">
        <f t="shared" si="0"/>
        <v>11.065753211942953</v>
      </c>
      <c r="AD16">
        <f t="shared" si="1"/>
        <v>1095.7403431265006</v>
      </c>
      <c r="AE16">
        <f>'IDT-1'!C16</f>
        <v>0</v>
      </c>
      <c r="AF16" s="26"/>
      <c r="AG16">
        <f t="shared" si="2"/>
        <v>1095.7403431265006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5.07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651.19334642891954</v>
      </c>
      <c r="P17" s="77">
        <v>54.302611958247155</v>
      </c>
      <c r="Q17" s="77">
        <v>20.339999999999996</v>
      </c>
      <c r="R17" s="80">
        <v>0</v>
      </c>
      <c r="S17" s="80">
        <v>0</v>
      </c>
      <c r="T17" s="78">
        <f>SUMPRODUCT(LTA!F17:AJ17,LTA!F$101:AJ$101,LTA!F$104:AJ$104)</f>
        <v>27.04</v>
      </c>
      <c r="U17" s="78">
        <f>SUMPRODUCT(LTA!F17:AJ17,LTA!F$102:AJ$102,LTA!F$104:AJ$104)</f>
        <v>90.36999999999999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</v>
      </c>
      <c r="AA17" s="117">
        <f>STOA!I17</f>
        <v>256.91000000000003</v>
      </c>
      <c r="AB17" s="117">
        <f>-STOA!O17</f>
        <v>0</v>
      </c>
      <c r="AC17">
        <f t="shared" si="0"/>
        <v>11.237606487164907</v>
      </c>
      <c r="AD17">
        <f t="shared" si="1"/>
        <v>1095.0084898512789</v>
      </c>
      <c r="AE17">
        <f>'IDT-1'!C17</f>
        <v>0</v>
      </c>
      <c r="AF17" s="26"/>
      <c r="AG17">
        <f t="shared" si="2"/>
        <v>1095.0084898512789</v>
      </c>
      <c r="AI17" s="75">
        <f>PXIL!I17</f>
        <v>0</v>
      </c>
      <c r="AJ17" s="75">
        <f>PXIL!O17</f>
        <v>0</v>
      </c>
      <c r="AK17" s="75">
        <f>RTM_IEX!I17</f>
        <v>9.6300000000000008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5.07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651.19334642891954</v>
      </c>
      <c r="P18" s="77">
        <v>54.302611958247155</v>
      </c>
      <c r="Q18" s="77">
        <v>20.339999999999996</v>
      </c>
      <c r="R18" s="80">
        <v>0</v>
      </c>
      <c r="S18" s="80">
        <v>0</v>
      </c>
      <c r="T18" s="78">
        <f>SUMPRODUCT(LTA!F18:AJ18,LTA!F$101:AJ$101,LTA!F$104:AJ$104)</f>
        <v>26.94</v>
      </c>
      <c r="U18" s="78">
        <f>SUMPRODUCT(LTA!F18:AJ18,LTA!F$102:AJ$102,LTA!F$104:AJ$104)</f>
        <v>90.289999999999992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-100</v>
      </c>
      <c r="AA18" s="117">
        <f>STOA!I18</f>
        <v>256.91000000000003</v>
      </c>
      <c r="AB18" s="117">
        <f>-STOA!O18</f>
        <v>0</v>
      </c>
      <c r="AC18">
        <f t="shared" si="0"/>
        <v>11.506403588052718</v>
      </c>
      <c r="AD18">
        <f t="shared" si="1"/>
        <v>1044.9296927503908</v>
      </c>
      <c r="AE18">
        <f>'IDT-1'!C18</f>
        <v>0</v>
      </c>
      <c r="AF18" s="26"/>
      <c r="AG18">
        <f t="shared" si="2"/>
        <v>1044.9296927503908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656.59135442891943</v>
      </c>
      <c r="P19" s="77">
        <v>54.302611958247155</v>
      </c>
      <c r="Q19" s="77">
        <v>20.339999999999996</v>
      </c>
      <c r="R19" s="80">
        <v>0</v>
      </c>
      <c r="S19" s="80">
        <v>0</v>
      </c>
      <c r="T19" s="78">
        <f>SUMPRODUCT(LTA!F19:AJ19,LTA!F$101:AJ$101,LTA!F$104:AJ$104)</f>
        <v>26.8</v>
      </c>
      <c r="U19" s="78">
        <f>SUMPRODUCT(LTA!F19:AJ19,LTA!F$102:AJ$102,LTA!F$104:AJ$104)</f>
        <v>90.21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-120</v>
      </c>
      <c r="AA19" s="117">
        <f>STOA!I19</f>
        <v>256.91000000000003</v>
      </c>
      <c r="AB19" s="117">
        <f>-STOA!O19</f>
        <v>0</v>
      </c>
      <c r="AC19">
        <f t="shared" si="0"/>
        <v>11.68041142084174</v>
      </c>
      <c r="AD19">
        <f t="shared" si="1"/>
        <v>1074.5736929176016</v>
      </c>
      <c r="AE19">
        <f>'IDT-1'!C19</f>
        <v>-3</v>
      </c>
      <c r="AF19" s="26"/>
      <c r="AG19">
        <f t="shared" si="2"/>
        <v>1071.5736929176016</v>
      </c>
      <c r="AI19" s="75">
        <f>PXIL!I19</f>
        <v>0</v>
      </c>
      <c r="AJ19" s="75">
        <f>PXIL!O19</f>
        <v>0</v>
      </c>
      <c r="AK19" s="75">
        <f>RTM_IEX!I19</f>
        <v>19.25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659.82951368091267</v>
      </c>
      <c r="P20" s="77">
        <v>54.302611958247155</v>
      </c>
      <c r="Q20" s="77">
        <v>20.339999999999996</v>
      </c>
      <c r="R20" s="80">
        <v>0</v>
      </c>
      <c r="S20" s="80">
        <v>0</v>
      </c>
      <c r="T20" s="78">
        <f>SUMPRODUCT(LTA!F20:AJ20,LTA!F$101:AJ$101,LTA!F$104:AJ$104)</f>
        <v>26.57</v>
      </c>
      <c r="U20" s="78">
        <f>SUMPRODUCT(LTA!F20:AJ20,LTA!F$102:AJ$102,LTA!F$104:AJ$104)</f>
        <v>90.07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-130</v>
      </c>
      <c r="AA20" s="117">
        <f>STOA!I20</f>
        <v>256.91000000000003</v>
      </c>
      <c r="AB20" s="117">
        <f>-STOA!O20</f>
        <v>0</v>
      </c>
      <c r="AC20">
        <f t="shared" si="0"/>
        <v>11.794432497481234</v>
      </c>
      <c r="AD20">
        <f t="shared" si="1"/>
        <v>1067.3278310929554</v>
      </c>
      <c r="AE20">
        <f>'IDT-1'!C20</f>
        <v>-8</v>
      </c>
      <c r="AF20" s="26"/>
      <c r="AG20">
        <f t="shared" si="2"/>
        <v>1059.3278310929554</v>
      </c>
      <c r="AI20" s="75">
        <f>PXIL!I20</f>
        <v>0</v>
      </c>
      <c r="AJ20" s="75">
        <f>PXIL!O20</f>
        <v>0</v>
      </c>
      <c r="AK20" s="75">
        <f>RTM_IEX!I20</f>
        <v>19.25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662.25843920491843</v>
      </c>
      <c r="P21" s="77">
        <v>54.302611958247155</v>
      </c>
      <c r="Q21" s="77">
        <v>20.339999999999996</v>
      </c>
      <c r="R21" s="80">
        <v>0</v>
      </c>
      <c r="S21" s="80">
        <v>0</v>
      </c>
      <c r="T21" s="78">
        <f>SUMPRODUCT(LTA!F21:AJ21,LTA!F$101:AJ$101,LTA!F$104:AJ$104)</f>
        <v>26.37</v>
      </c>
      <c r="U21" s="78">
        <f>SUMPRODUCT(LTA!F21:AJ21,LTA!F$102:AJ$102,LTA!F$104:AJ$104)</f>
        <v>89.889999999999986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-195</v>
      </c>
      <c r="AA21" s="117">
        <f>STOA!I21</f>
        <v>256.91000000000003</v>
      </c>
      <c r="AB21" s="117">
        <f>-STOA!O21</f>
        <v>0</v>
      </c>
      <c r="AC21">
        <f t="shared" si="0"/>
        <v>12.85541333103518</v>
      </c>
      <c r="AD21">
        <f t="shared" si="1"/>
        <v>1056.2557757834072</v>
      </c>
      <c r="AE21">
        <f>'IDT-1'!C21</f>
        <v>-4</v>
      </c>
      <c r="AF21" s="26"/>
      <c r="AG21">
        <f t="shared" si="2"/>
        <v>1052.2557757834072</v>
      </c>
      <c r="AI21" s="75">
        <f>PXIL!I21</f>
        <v>0</v>
      </c>
      <c r="AJ21" s="75">
        <f>PXIL!O21</f>
        <v>0</v>
      </c>
      <c r="AK21" s="75">
        <f>RTM_IEX!I21</f>
        <v>72.19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662.25843920491843</v>
      </c>
      <c r="P22" s="77">
        <v>54.302611958247155</v>
      </c>
      <c r="Q22" s="77">
        <v>20.339999999999996</v>
      </c>
      <c r="R22" s="80">
        <v>0</v>
      </c>
      <c r="S22" s="80">
        <v>0</v>
      </c>
      <c r="T22" s="78">
        <f>SUMPRODUCT(LTA!F22:AJ22,LTA!F$101:AJ$101,LTA!F$104:AJ$104)</f>
        <v>26.15</v>
      </c>
      <c r="U22" s="78">
        <f>SUMPRODUCT(LTA!F22:AJ22,LTA!F$102:AJ$102,LTA!F$104:AJ$104)</f>
        <v>89.78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-225</v>
      </c>
      <c r="AA22" s="117">
        <f>STOA!I22</f>
        <v>256.91000000000003</v>
      </c>
      <c r="AB22" s="117">
        <f>-STOA!O22</f>
        <v>0</v>
      </c>
      <c r="AC22">
        <f t="shared" si="0"/>
        <v>13.178165156701041</v>
      </c>
      <c r="AD22">
        <f t="shared" si="1"/>
        <v>1032.3430239577415</v>
      </c>
      <c r="AE22">
        <f>'IDT-1'!C22</f>
        <v>-0.84699999999999998</v>
      </c>
      <c r="AF22" s="26"/>
      <c r="AG22">
        <f t="shared" si="2"/>
        <v>1031.4960239577415</v>
      </c>
      <c r="AI22" s="75">
        <f>PXIL!I22</f>
        <v>0</v>
      </c>
      <c r="AJ22" s="75">
        <f>PXIL!O22</f>
        <v>0</v>
      </c>
      <c r="AK22" s="75">
        <f>RTM_IEX!I22</f>
        <v>78.930000000000007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16.515568181818182</v>
      </c>
      <c r="F23">
        <f>GT_Spot!Q23</f>
        <v>0</v>
      </c>
      <c r="G23">
        <f>PPCL_NG!Q23</f>
        <v>19.28</v>
      </c>
      <c r="H23">
        <f>PPCL_Spot!Q23</f>
        <v>15.45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661.92957143491844</v>
      </c>
      <c r="P23" s="77">
        <v>54.302611958247155</v>
      </c>
      <c r="Q23" s="77">
        <v>20.339999999999996</v>
      </c>
      <c r="R23" s="80">
        <v>0</v>
      </c>
      <c r="S23" s="80">
        <v>0</v>
      </c>
      <c r="T23" s="78">
        <f>SUMPRODUCT(LTA!F23:AJ23,LTA!F$101:AJ$101,LTA!F$104:AJ$104)</f>
        <v>25.73</v>
      </c>
      <c r="U23" s="78">
        <f>SUMPRODUCT(LTA!F23:AJ23,LTA!F$102:AJ$102,LTA!F$104:AJ$104)</f>
        <v>91.929999999999993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-225</v>
      </c>
      <c r="AA23" s="117">
        <f>STOA!I23</f>
        <v>256.91000000000003</v>
      </c>
      <c r="AB23" s="117">
        <f>-STOA!O23</f>
        <v>0</v>
      </c>
      <c r="AC23">
        <f t="shared" si="0"/>
        <v>13.301070906353806</v>
      </c>
      <c r="AD23">
        <f t="shared" si="1"/>
        <v>1046.1866806686301</v>
      </c>
      <c r="AE23">
        <f>'IDT-1'!C23</f>
        <v>-3.81</v>
      </c>
      <c r="AF23" s="26"/>
      <c r="AG23">
        <f t="shared" si="2"/>
        <v>1042.3766806686301</v>
      </c>
      <c r="AI23" s="75">
        <f>PXIL!I23</f>
        <v>0</v>
      </c>
      <c r="AJ23" s="75">
        <f>PXIL!O23</f>
        <v>0</v>
      </c>
      <c r="AK23" s="75">
        <f>RTM_IEX!I23</f>
        <v>72.180000000000007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16.515568181818182</v>
      </c>
      <c r="F24">
        <f>GT_Spot!Q24</f>
        <v>0</v>
      </c>
      <c r="G24">
        <f>PPCL_NG!Q24</f>
        <v>19.28</v>
      </c>
      <c r="H24">
        <f>PPCL_Spot!Q24</f>
        <v>15.45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661.92957143491844</v>
      </c>
      <c r="P24" s="77">
        <v>54.302611958247155</v>
      </c>
      <c r="Q24" s="77">
        <v>20.339999999999996</v>
      </c>
      <c r="R24" s="80">
        <v>0</v>
      </c>
      <c r="S24" s="80">
        <v>0</v>
      </c>
      <c r="T24" s="78">
        <f>SUMPRODUCT(LTA!F24:AJ24,LTA!F$101:AJ$101,LTA!F$104:AJ$104)</f>
        <v>25.27</v>
      </c>
      <c r="U24" s="78">
        <f>SUMPRODUCT(LTA!F24:AJ24,LTA!F$102:AJ$102,LTA!F$104:AJ$104)</f>
        <v>91.949999999999989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-240</v>
      </c>
      <c r="AA24" s="117">
        <f>STOA!I24</f>
        <v>256.91000000000003</v>
      </c>
      <c r="AB24" s="117">
        <f>-STOA!O24</f>
        <v>0</v>
      </c>
      <c r="AC24">
        <f t="shared" si="0"/>
        <v>13.218730819186732</v>
      </c>
      <c r="AD24">
        <f t="shared" si="1"/>
        <v>1006.779020755797</v>
      </c>
      <c r="AE24">
        <f>'IDT-1'!C24</f>
        <v>0</v>
      </c>
      <c r="AF24" s="26"/>
      <c r="AG24">
        <f t="shared" si="2"/>
        <v>1006.779020755797</v>
      </c>
      <c r="AI24" s="75">
        <f>PXIL!I24</f>
        <v>0</v>
      </c>
      <c r="AJ24" s="75">
        <f>PXIL!O24</f>
        <v>0</v>
      </c>
      <c r="AK24" s="75">
        <f>RTM_IEX!I24</f>
        <v>48.13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18.909348441926348</v>
      </c>
      <c r="F25">
        <f>GT_Spot!Q25</f>
        <v>0</v>
      </c>
      <c r="G25">
        <f>PPCL_NG!Q25</f>
        <v>19.28</v>
      </c>
      <c r="H25">
        <f>PPCL_Spot!Q25</f>
        <v>16.670000000000002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657.88106543491836</v>
      </c>
      <c r="P25" s="77">
        <v>54.302611958247155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24.76</v>
      </c>
      <c r="U25" s="78">
        <f>SUMPRODUCT(LTA!F25:AJ25,LTA!F$102:AJ$102,LTA!F$104:AJ$104)</f>
        <v>91.86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-255</v>
      </c>
      <c r="AA25" s="117">
        <f>STOA!I25</f>
        <v>256.91000000000003</v>
      </c>
      <c r="AB25" s="117">
        <f>-STOA!O25</f>
        <v>0</v>
      </c>
      <c r="AC25">
        <f t="shared" si="0"/>
        <v>13.325813145508617</v>
      </c>
      <c r="AD25">
        <f t="shared" si="1"/>
        <v>988.70721268958346</v>
      </c>
      <c r="AE25">
        <f>'IDT-1'!C25</f>
        <v>0</v>
      </c>
      <c r="AF25" s="26"/>
      <c r="AG25">
        <f t="shared" si="2"/>
        <v>988.70721268958346</v>
      </c>
      <c r="AI25" s="75">
        <f>PXIL!I25</f>
        <v>0</v>
      </c>
      <c r="AJ25" s="75">
        <f>PXIL!O25</f>
        <v>0</v>
      </c>
      <c r="AK25" s="75">
        <f>RTM_IEX!I25</f>
        <v>46.2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21.5</v>
      </c>
      <c r="F26">
        <f>GT_Spot!Q26</f>
        <v>0</v>
      </c>
      <c r="G26">
        <f>PPCL_NG!Q26</f>
        <v>19.28</v>
      </c>
      <c r="H26">
        <f>PPCL_Spot!Q26</f>
        <v>20.170000000000002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656.27882505291836</v>
      </c>
      <c r="P26" s="77">
        <v>54.302611958247155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24.13</v>
      </c>
      <c r="U26" s="78">
        <f>SUMPRODUCT(LTA!F26:AJ26,LTA!F$102:AJ$102,LTA!F$104:AJ$104)</f>
        <v>91.759999999999991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-260</v>
      </c>
      <c r="AA26" s="117">
        <f>STOA!I26</f>
        <v>256.91000000000003</v>
      </c>
      <c r="AB26" s="117">
        <f>-STOA!O26</f>
        <v>0</v>
      </c>
      <c r="AC26">
        <f t="shared" si="0"/>
        <v>13.64888580146904</v>
      </c>
      <c r="AD26">
        <f t="shared" si="1"/>
        <v>1015.0525512096965</v>
      </c>
      <c r="AE26">
        <f>'IDT-1'!C26</f>
        <v>0</v>
      </c>
      <c r="AF26" s="26"/>
      <c r="AG26">
        <f t="shared" si="2"/>
        <v>1015.0525512096965</v>
      </c>
      <c r="AI26" s="75">
        <f>PXIL!I26</f>
        <v>0</v>
      </c>
      <c r="AJ26" s="75">
        <f>PXIL!O26</f>
        <v>0</v>
      </c>
      <c r="AK26" s="75">
        <f>RTM_IEX!I26</f>
        <v>74.11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21.5</v>
      </c>
      <c r="F27">
        <f>GT_Spot!Q27</f>
        <v>0</v>
      </c>
      <c r="G27">
        <f>PPCL_NG!Q27</f>
        <v>19.28</v>
      </c>
      <c r="H27">
        <f>PPCL_Spot!Q27</f>
        <v>20.170000000000002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657.64504914291854</v>
      </c>
      <c r="P27" s="77">
        <v>54.302611958247155</v>
      </c>
      <c r="Q27" s="77">
        <v>20.339999999999996</v>
      </c>
      <c r="R27" s="80">
        <v>4.102655440414507</v>
      </c>
      <c r="S27" s="80">
        <v>0</v>
      </c>
      <c r="T27" s="78">
        <f>SUMPRODUCT(LTA!F27:AJ27,LTA!F$101:AJ$101,LTA!F$104:AJ$104)</f>
        <v>23.59</v>
      </c>
      <c r="U27" s="78">
        <f>SUMPRODUCT(LTA!F27:AJ27,LTA!F$102:AJ$102,LTA!F$104:AJ$104)</f>
        <v>91.61999999999999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-170</v>
      </c>
      <c r="AA27" s="117">
        <f>STOA!I27</f>
        <v>188.08999999999997</v>
      </c>
      <c r="AB27" s="117">
        <f>-STOA!O27</f>
        <v>0</v>
      </c>
      <c r="AC27">
        <f t="shared" si="0"/>
        <v>12.285764464339112</v>
      </c>
      <c r="AD27">
        <f t="shared" si="1"/>
        <v>1042.3145520772412</v>
      </c>
      <c r="AE27">
        <f>'IDT-1'!C27</f>
        <v>-22.861999999999998</v>
      </c>
      <c r="AF27" s="26"/>
      <c r="AG27">
        <f t="shared" si="2"/>
        <v>1019.4525520772412</v>
      </c>
      <c r="AI27" s="75">
        <f>PXIL!I27</f>
        <v>0</v>
      </c>
      <c r="AJ27" s="75">
        <f>PXIL!O27</f>
        <v>0</v>
      </c>
      <c r="AK27" s="75">
        <f>RTM_IEX!I27</f>
        <v>74.040000000000006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21.5</v>
      </c>
      <c r="F28">
        <f>GT_Spot!Q28</f>
        <v>0</v>
      </c>
      <c r="G28">
        <f>PPCL_NG!Q28</f>
        <v>19.28</v>
      </c>
      <c r="H28">
        <f>PPCL_Spot!Q28</f>
        <v>20.170000000000002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668.22641609291838</v>
      </c>
      <c r="P28" s="77">
        <v>54.302611958247155</v>
      </c>
      <c r="Q28" s="77">
        <v>20.339999999999996</v>
      </c>
      <c r="R28" s="80">
        <v>10.059999999999999</v>
      </c>
      <c r="S28" s="80">
        <v>0</v>
      </c>
      <c r="T28" s="78">
        <f>SUMPRODUCT(LTA!F28:AJ28,LTA!F$101:AJ$101,LTA!F$104:AJ$104)</f>
        <v>23.71</v>
      </c>
      <c r="U28" s="78">
        <f>SUMPRODUCT(LTA!F28:AJ28,LTA!F$102:AJ$102,LTA!F$104:AJ$104)</f>
        <v>91.46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-190</v>
      </c>
      <c r="AA28" s="117">
        <f>STOA!I28</f>
        <v>188.08999999999997</v>
      </c>
      <c r="AB28" s="117">
        <f>-STOA!O28</f>
        <v>0</v>
      </c>
      <c r="AC28">
        <f t="shared" si="0"/>
        <v>12.639051676067368</v>
      </c>
      <c r="AD28">
        <f t="shared" si="1"/>
        <v>1041.9299763750982</v>
      </c>
      <c r="AE28">
        <f>'IDT-1'!C28</f>
        <v>-13.124000000000001</v>
      </c>
      <c r="AF28" s="26"/>
      <c r="AG28">
        <f t="shared" si="2"/>
        <v>1028.8059763750982</v>
      </c>
      <c r="AI28" s="75">
        <f>PXIL!I28</f>
        <v>0</v>
      </c>
      <c r="AJ28" s="75">
        <f>PXIL!O28</f>
        <v>0</v>
      </c>
      <c r="AK28" s="75">
        <f>RTM_IEX!I28</f>
        <v>77.510000000000005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21.5</v>
      </c>
      <c r="F29">
        <f>GT_Spot!Q29</f>
        <v>0</v>
      </c>
      <c r="G29">
        <f>PPCL_NG!Q29</f>
        <v>19.28</v>
      </c>
      <c r="H29">
        <f>PPCL_Spot!Q29</f>
        <v>20.170000000000002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663.98194985491864</v>
      </c>
      <c r="P29" s="77">
        <v>54.302611958247155</v>
      </c>
      <c r="Q29" s="77">
        <v>20.339999999999996</v>
      </c>
      <c r="R29" s="80">
        <v>16.59</v>
      </c>
      <c r="S29" s="80">
        <v>0</v>
      </c>
      <c r="T29" s="78">
        <f>SUMPRODUCT(LTA!F29:AJ29,LTA!F$101:AJ$101,LTA!F$104:AJ$104)</f>
        <v>24.94</v>
      </c>
      <c r="U29" s="78">
        <f>SUMPRODUCT(LTA!F29:AJ29,LTA!F$102:AJ$102,LTA!F$104:AJ$104)</f>
        <v>91.339999999999989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-215</v>
      </c>
      <c r="AA29" s="117">
        <f>STOA!I29</f>
        <v>188.08999999999997</v>
      </c>
      <c r="AB29" s="117">
        <f>-STOA!O29</f>
        <v>0</v>
      </c>
      <c r="AC29">
        <f t="shared" si="0"/>
        <v>12.939901561227854</v>
      </c>
      <c r="AD29">
        <f t="shared" si="1"/>
        <v>1025.5946602519382</v>
      </c>
      <c r="AE29">
        <f>'IDT-1'!C29</f>
        <v>0</v>
      </c>
      <c r="AF29" s="26"/>
      <c r="AG29">
        <f t="shared" si="2"/>
        <v>1025.5946602519382</v>
      </c>
      <c r="AI29" s="75">
        <f>PXIL!I29</f>
        <v>0</v>
      </c>
      <c r="AJ29" s="75">
        <f>PXIL!O29</f>
        <v>0</v>
      </c>
      <c r="AK29" s="75">
        <f>RTM_IEX!I29</f>
        <v>83.08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663.98194985491864</v>
      </c>
      <c r="P30" s="77">
        <v>54.302611958247155</v>
      </c>
      <c r="Q30" s="77">
        <v>20.339999999999996</v>
      </c>
      <c r="R30" s="80">
        <v>26.3</v>
      </c>
      <c r="S30" s="80">
        <v>0</v>
      </c>
      <c r="T30" s="78">
        <f>SUMPRODUCT(LTA!F30:AJ30,LTA!F$101:AJ$101,LTA!F$104:AJ$104)</f>
        <v>26.830000000000002</v>
      </c>
      <c r="U30" s="78">
        <f>SUMPRODUCT(LTA!F30:AJ30,LTA!F$102:AJ$102,LTA!F$104:AJ$104)</f>
        <v>91.199999999999989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-230</v>
      </c>
      <c r="AA30" s="117">
        <f>STOA!I30</f>
        <v>188.84999999999997</v>
      </c>
      <c r="AB30" s="117">
        <f>-STOA!O30</f>
        <v>0</v>
      </c>
      <c r="AC30">
        <f t="shared" si="0"/>
        <v>12.960717598383566</v>
      </c>
      <c r="AD30">
        <f t="shared" si="1"/>
        <v>997.80613106964393</v>
      </c>
      <c r="AE30">
        <f>'IDT-1'!C30</f>
        <v>0</v>
      </c>
      <c r="AF30" s="26"/>
      <c r="AG30">
        <f t="shared" si="2"/>
        <v>997.80613106964393</v>
      </c>
      <c r="AI30" s="75">
        <f>PXIL!I30</f>
        <v>0</v>
      </c>
      <c r="AJ30" s="75">
        <f>PXIL!O30</f>
        <v>0</v>
      </c>
      <c r="AK30" s="75">
        <f>RTM_IEX!I30</f>
        <v>86.76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668.76621689291846</v>
      </c>
      <c r="P31" s="77">
        <v>54.302611958247155</v>
      </c>
      <c r="Q31" s="77">
        <v>20.339999999999996</v>
      </c>
      <c r="R31" s="80">
        <v>26.3</v>
      </c>
      <c r="S31" s="80">
        <v>0</v>
      </c>
      <c r="T31" s="78">
        <f>SUMPRODUCT(LTA!F31:AJ31,LTA!F$101:AJ$101,LTA!F$104:AJ$104)</f>
        <v>33.909999999999997</v>
      </c>
      <c r="U31" s="78">
        <f>SUMPRODUCT(LTA!F31:AJ31,LTA!F$102:AJ$102,LTA!F$104:AJ$104)</f>
        <v>91.35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-235</v>
      </c>
      <c r="AA31" s="117">
        <f>STOA!I31</f>
        <v>189.89999999999998</v>
      </c>
      <c r="AB31" s="117">
        <f>-STOA!O31</f>
        <v>0</v>
      </c>
      <c r="AC31">
        <f t="shared" si="0"/>
        <v>13.001009785928941</v>
      </c>
      <c r="AD31">
        <f t="shared" si="1"/>
        <v>992.30010592009842</v>
      </c>
      <c r="AE31">
        <f>'IDT-1'!C31</f>
        <v>0</v>
      </c>
      <c r="AF31" s="26"/>
      <c r="AG31">
        <f t="shared" si="2"/>
        <v>992.30010592009842</v>
      </c>
      <c r="AI31" s="75">
        <f>PXIL!I31</f>
        <v>0</v>
      </c>
      <c r="AJ31" s="75">
        <f>PXIL!O31</f>
        <v>0</v>
      </c>
      <c r="AK31" s="75">
        <f>RTM_IEX!I31</f>
        <v>73.23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668.76621689291846</v>
      </c>
      <c r="P32" s="77">
        <v>54.302611958247155</v>
      </c>
      <c r="Q32" s="77">
        <v>20.339999999999996</v>
      </c>
      <c r="R32" s="80">
        <v>26.3</v>
      </c>
      <c r="S32" s="80">
        <v>0</v>
      </c>
      <c r="T32" s="78">
        <f>SUMPRODUCT(LTA!F32:AJ32,LTA!F$101:AJ$101,LTA!F$104:AJ$104)</f>
        <v>42.73</v>
      </c>
      <c r="U32" s="78">
        <f>SUMPRODUCT(LTA!F32:AJ32,LTA!F$102:AJ$102,LTA!F$104:AJ$104)</f>
        <v>91.36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-255</v>
      </c>
      <c r="AA32" s="117">
        <f>STOA!I32</f>
        <v>194.11999999999998</v>
      </c>
      <c r="AB32" s="117">
        <f>-STOA!O32</f>
        <v>0</v>
      </c>
      <c r="AC32">
        <f t="shared" si="0"/>
        <v>13.826780336372845</v>
      </c>
      <c r="AD32">
        <f t="shared" si="1"/>
        <v>1045.1343353696545</v>
      </c>
      <c r="AE32">
        <f>'IDT-1'!C32</f>
        <v>0</v>
      </c>
      <c r="AF32" s="26"/>
      <c r="AG32">
        <f t="shared" si="2"/>
        <v>1045.1343353696545</v>
      </c>
      <c r="AI32" s="75">
        <f>PXIL!I32</f>
        <v>0</v>
      </c>
      <c r="AJ32" s="75">
        <f>PXIL!O32</f>
        <v>0</v>
      </c>
      <c r="AK32" s="75">
        <f>RTM_IEX!I32</f>
        <v>133.84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5.46</v>
      </c>
      <c r="I33">
        <f>Bawana_NG!Q33</f>
        <v>47.09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664.98856789093907</v>
      </c>
      <c r="P33" s="77">
        <v>54.302611958247155</v>
      </c>
      <c r="Q33" s="77">
        <v>20.339999999999996</v>
      </c>
      <c r="R33" s="80">
        <v>26.3</v>
      </c>
      <c r="S33" s="80">
        <v>0</v>
      </c>
      <c r="T33" s="78">
        <f>SUMPRODUCT(LTA!F33:AJ33,LTA!F$101:AJ$101,LTA!F$104:AJ$104)</f>
        <v>51.32</v>
      </c>
      <c r="U33" s="78">
        <f>SUMPRODUCT(LTA!F33:AJ33,LTA!F$102:AJ$102,LTA!F$104:AJ$104)</f>
        <v>91.559999999999988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-270</v>
      </c>
      <c r="AA33" s="117">
        <f>STOA!I33</f>
        <v>195.61999999999998</v>
      </c>
      <c r="AB33" s="117">
        <f>-STOA!O33</f>
        <v>0</v>
      </c>
      <c r="AC33">
        <f t="shared" si="0"/>
        <v>13.153364937988359</v>
      </c>
      <c r="AD33">
        <f t="shared" si="1"/>
        <v>939.15010176605961</v>
      </c>
      <c r="AE33">
        <f>'IDT-1'!C33</f>
        <v>0</v>
      </c>
      <c r="AF33" s="26"/>
      <c r="AG33">
        <f t="shared" si="2"/>
        <v>939.15010176605961</v>
      </c>
      <c r="AI33" s="75">
        <f>PXIL!I33</f>
        <v>0</v>
      </c>
      <c r="AJ33" s="75">
        <f>PXIL!O33</f>
        <v>0</v>
      </c>
      <c r="AK33" s="75">
        <f>RTM_IEX!I33</f>
        <v>38.5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5.46</v>
      </c>
      <c r="I34">
        <f>Bawana_NG!Q34</f>
        <v>47.09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653.47355104293911</v>
      </c>
      <c r="P34" s="77">
        <v>54.302611958247155</v>
      </c>
      <c r="Q34" s="77">
        <v>20.339999999999996</v>
      </c>
      <c r="R34" s="80">
        <v>26.3</v>
      </c>
      <c r="S34" s="80">
        <v>0</v>
      </c>
      <c r="T34" s="78">
        <f>SUMPRODUCT(LTA!F34:AJ34,LTA!F$101:AJ$101,LTA!F$104:AJ$104)</f>
        <v>62.59</v>
      </c>
      <c r="U34" s="78">
        <f>SUMPRODUCT(LTA!F34:AJ34,LTA!F$102:AJ$102,LTA!F$104:AJ$104)</f>
        <v>91.8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-270</v>
      </c>
      <c r="AA34" s="117">
        <f>STOA!I34</f>
        <v>198.61999999999998</v>
      </c>
      <c r="AB34" s="117">
        <f>-STOA!O34</f>
        <v>0</v>
      </c>
      <c r="AC34">
        <f t="shared" si="0"/>
        <v>13.264464789725958</v>
      </c>
      <c r="AD34">
        <f t="shared" si="1"/>
        <v>951.66398506632208</v>
      </c>
      <c r="AE34">
        <f>'IDT-1'!C34</f>
        <v>0</v>
      </c>
      <c r="AF34" s="26"/>
      <c r="AG34">
        <f t="shared" si="2"/>
        <v>951.66398506632208</v>
      </c>
      <c r="AI34" s="75">
        <f>PXIL!I34</f>
        <v>0</v>
      </c>
      <c r="AJ34" s="75">
        <f>PXIL!O34</f>
        <v>0</v>
      </c>
      <c r="AK34" s="75">
        <f>RTM_IEX!I34</f>
        <v>48.13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652.22818896518652</v>
      </c>
      <c r="P35" s="77">
        <v>54.302611958247155</v>
      </c>
      <c r="Q35" s="77">
        <v>20.339999999999996</v>
      </c>
      <c r="R35" s="80">
        <v>26.3</v>
      </c>
      <c r="S35" s="80">
        <v>0</v>
      </c>
      <c r="T35" s="78">
        <f>SUMPRODUCT(LTA!F35:AJ35,LTA!F$101:AJ$101,LTA!F$104:AJ$104)</f>
        <v>72.47</v>
      </c>
      <c r="U35" s="78">
        <f>SUMPRODUCT(LTA!F35:AJ35,LTA!F$102:AJ$102,LTA!F$104:AJ$104)</f>
        <v>90.28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-285</v>
      </c>
      <c r="AA35" s="117">
        <f>STOA!I35</f>
        <v>200.11999999999998</v>
      </c>
      <c r="AB35" s="117">
        <f>-STOA!O35</f>
        <v>0</v>
      </c>
      <c r="AC35">
        <f t="shared" si="0"/>
        <v>13.55236260592312</v>
      </c>
      <c r="AD35">
        <f t="shared" si="1"/>
        <v>953.9585762687874</v>
      </c>
      <c r="AE35">
        <f>'IDT-1'!C35</f>
        <v>0</v>
      </c>
      <c r="AF35" s="26"/>
      <c r="AG35">
        <f t="shared" si="2"/>
        <v>953.9585762687874</v>
      </c>
      <c r="AI35" s="75">
        <f>PXIL!I35</f>
        <v>0</v>
      </c>
      <c r="AJ35" s="75">
        <f>PXIL!O35</f>
        <v>0</v>
      </c>
      <c r="AK35" s="75">
        <f>RTM_IEX!I35</f>
        <v>57.74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652.22961913856966</v>
      </c>
      <c r="P36" s="77">
        <v>54.302611958247155</v>
      </c>
      <c r="Q36" s="77">
        <v>20.339999999999996</v>
      </c>
      <c r="R36" s="80">
        <v>26.3</v>
      </c>
      <c r="S36" s="80">
        <v>0</v>
      </c>
      <c r="T36" s="78">
        <f>SUMPRODUCT(LTA!F36:AJ36,LTA!F$101:AJ$101,LTA!F$104:AJ$104)</f>
        <v>86.51</v>
      </c>
      <c r="U36" s="78">
        <f>SUMPRODUCT(LTA!F36:AJ36,LTA!F$102:AJ$102,LTA!F$104:AJ$104)</f>
        <v>90.3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-305</v>
      </c>
      <c r="AA36" s="117">
        <f>STOA!I36</f>
        <v>203.11999999999998</v>
      </c>
      <c r="AB36" s="117">
        <f>-STOA!O36</f>
        <v>0</v>
      </c>
      <c r="AC36">
        <f t="shared" si="0"/>
        <v>13.880153741892796</v>
      </c>
      <c r="AD36">
        <f t="shared" si="1"/>
        <v>950.70221530620086</v>
      </c>
      <c r="AE36">
        <f>'IDT-1'!C36</f>
        <v>0</v>
      </c>
      <c r="AF36" s="26"/>
      <c r="AG36">
        <f t="shared" si="2"/>
        <v>950.70221530620086</v>
      </c>
      <c r="AI36" s="75">
        <f>PXIL!I36</f>
        <v>0</v>
      </c>
      <c r="AJ36" s="75">
        <f>PXIL!O36</f>
        <v>0</v>
      </c>
      <c r="AK36" s="75">
        <f>RTM_IEX!I36</f>
        <v>57.75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4.5913503971756402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652.22745447098043</v>
      </c>
      <c r="P37" s="77">
        <v>54.302611958247155</v>
      </c>
      <c r="Q37" s="77">
        <v>20.339999999999996</v>
      </c>
      <c r="R37" s="80">
        <v>26.3</v>
      </c>
      <c r="S37" s="80">
        <v>0</v>
      </c>
      <c r="T37" s="78">
        <f>SUMPRODUCT(LTA!F37:AJ37,LTA!F$101:AJ$101,LTA!F$104:AJ$104)</f>
        <v>100.27000000000001</v>
      </c>
      <c r="U37" s="78">
        <f>SUMPRODUCT(LTA!F37:AJ37,LTA!F$102:AJ$102,LTA!F$104:AJ$104)</f>
        <v>90.32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-278.01</v>
      </c>
      <c r="AA37" s="117">
        <f>STOA!I37</f>
        <v>204.61999999999998</v>
      </c>
      <c r="AB37" s="117">
        <f>-STOA!O37</f>
        <v>0</v>
      </c>
      <c r="AC37">
        <f t="shared" si="0"/>
        <v>13.386205914489105</v>
      </c>
      <c r="AD37">
        <f t="shared" si="1"/>
        <v>949.28534886319107</v>
      </c>
      <c r="AE37">
        <f>'IDT-1'!C37</f>
        <v>0</v>
      </c>
      <c r="AF37" s="26"/>
      <c r="AG37">
        <f t="shared" si="2"/>
        <v>949.28534886319107</v>
      </c>
      <c r="AI37" s="75">
        <f>PXIL!I37</f>
        <v>0</v>
      </c>
      <c r="AJ37" s="75">
        <f>PXIL!O37</f>
        <v>0</v>
      </c>
      <c r="AK37" s="75">
        <f>RTM_IEX!I37</f>
        <v>14.44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652.22808505557714</v>
      </c>
      <c r="P38" s="77">
        <v>54.302611958247155</v>
      </c>
      <c r="Q38" s="77">
        <v>20.339999999999996</v>
      </c>
      <c r="R38" s="80">
        <v>26.3</v>
      </c>
      <c r="S38" s="80">
        <v>0</v>
      </c>
      <c r="T38" s="78">
        <f>SUMPRODUCT(LTA!F38:AJ38,LTA!F$101:AJ$101,LTA!F$104:AJ$104)</f>
        <v>110.16</v>
      </c>
      <c r="U38" s="78">
        <f>SUMPRODUCT(LTA!F38:AJ38,LTA!F$102:AJ$102,LTA!F$104:AJ$104)</f>
        <v>90.46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-265</v>
      </c>
      <c r="AA38" s="117">
        <f>STOA!I38</f>
        <v>206.11999999999998</v>
      </c>
      <c r="AB38" s="117">
        <f>-STOA!O38</f>
        <v>0</v>
      </c>
      <c r="AC38">
        <f t="shared" si="0"/>
        <v>13.338092416296602</v>
      </c>
      <c r="AD38">
        <f t="shared" si="1"/>
        <v>949.91274254880443</v>
      </c>
      <c r="AE38">
        <f>'IDT-1'!C38</f>
        <v>0</v>
      </c>
      <c r="AF38" s="26"/>
      <c r="AG38">
        <f t="shared" si="2"/>
        <v>949.91274254880443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629.84979220905439</v>
      </c>
      <c r="P39" s="77">
        <v>54.302611958247155</v>
      </c>
      <c r="Q39" s="77">
        <v>20.339999999999996</v>
      </c>
      <c r="R39" s="80">
        <v>26.3</v>
      </c>
      <c r="S39" s="80">
        <v>0</v>
      </c>
      <c r="T39" s="78">
        <f>SUMPRODUCT(LTA!F39:AJ39,LTA!F$101:AJ$101,LTA!F$104:AJ$104)</f>
        <v>120.82</v>
      </c>
      <c r="U39" s="78">
        <f>SUMPRODUCT(LTA!F39:AJ39,LTA!F$102:AJ$102,LTA!F$104:AJ$104)</f>
        <v>90.509999999999991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-265</v>
      </c>
      <c r="AA39" s="117">
        <f>STOA!I39</f>
        <v>210.61999999999998</v>
      </c>
      <c r="AB39" s="117">
        <f>-STOA!O39</f>
        <v>0</v>
      </c>
      <c r="AC39">
        <f t="shared" si="0"/>
        <v>13.186230164025249</v>
      </c>
      <c r="AD39">
        <f t="shared" si="1"/>
        <v>952.89631195455308</v>
      </c>
      <c r="AE39">
        <f>'IDT-1'!C39</f>
        <v>0</v>
      </c>
      <c r="AF39" s="26"/>
      <c r="AG39">
        <f t="shared" si="2"/>
        <v>952.89631195455308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19.28</v>
      </c>
      <c r="H40">
        <f>PPCL_Spot!Q40</f>
        <v>5.07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656.50601154461333</v>
      </c>
      <c r="P40" s="77">
        <v>54.302611958247155</v>
      </c>
      <c r="Q40" s="77">
        <v>20.339999999999996</v>
      </c>
      <c r="R40" s="80">
        <v>26.3</v>
      </c>
      <c r="S40" s="80">
        <v>0</v>
      </c>
      <c r="T40" s="78">
        <f>SUMPRODUCT(LTA!F40:AJ40,LTA!F$101:AJ$101,LTA!F$104:AJ$104)</f>
        <v>129.54</v>
      </c>
      <c r="U40" s="78">
        <f>SUMPRODUCT(LTA!F40:AJ40,LTA!F$102:AJ$102,LTA!F$104:AJ$104)</f>
        <v>87.089999999999989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-250</v>
      </c>
      <c r="AA40" s="117">
        <f>STOA!I40</f>
        <v>213.92</v>
      </c>
      <c r="AB40" s="117">
        <f>-STOA!O40</f>
        <v>0</v>
      </c>
      <c r="AC40">
        <f t="shared" si="0"/>
        <v>13.363312981345238</v>
      </c>
      <c r="AD40">
        <f t="shared" si="1"/>
        <v>1002.975448472792</v>
      </c>
      <c r="AE40">
        <f>'IDT-1'!C40</f>
        <v>0</v>
      </c>
      <c r="AF40" s="26"/>
      <c r="AG40">
        <f t="shared" si="2"/>
        <v>1002.975448472792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19.28</v>
      </c>
      <c r="H41">
        <f>PPCL_Spot!Q41</f>
        <v>5.07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637.51760919337471</v>
      </c>
      <c r="P41" s="77">
        <v>54.302611958247155</v>
      </c>
      <c r="Q41" s="77">
        <v>20.339999999999996</v>
      </c>
      <c r="R41" s="80">
        <v>26.3</v>
      </c>
      <c r="S41" s="80">
        <v>0</v>
      </c>
      <c r="T41" s="78">
        <f>SUMPRODUCT(LTA!F41:AJ41,LTA!F$101:AJ$101,LTA!F$104:AJ$104)</f>
        <v>132.83000000000001</v>
      </c>
      <c r="U41" s="78">
        <f>SUMPRODUCT(LTA!F41:AJ41,LTA!F$102:AJ$102,LTA!F$104:AJ$104)</f>
        <v>87.199999999999989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-220</v>
      </c>
      <c r="AA41" s="117">
        <f>STOA!I41</f>
        <v>216.61999999999998</v>
      </c>
      <c r="AB41" s="117">
        <f>-STOA!O41</f>
        <v>0</v>
      </c>
      <c r="AC41">
        <f t="shared" si="0"/>
        <v>13.294285678265314</v>
      </c>
      <c r="AD41">
        <f t="shared" si="1"/>
        <v>985.15607342463329</v>
      </c>
      <c r="AE41">
        <f>'IDT-1'!C41</f>
        <v>0</v>
      </c>
      <c r="AF41" s="26"/>
      <c r="AG41">
        <f t="shared" si="2"/>
        <v>985.15607342463329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19.28</v>
      </c>
      <c r="H42">
        <f>PPCL_Spot!Q42</f>
        <v>5.07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633.93753252619547</v>
      </c>
      <c r="P42" s="77">
        <v>54.302611958247155</v>
      </c>
      <c r="Q42" s="77">
        <v>20.339999999999996</v>
      </c>
      <c r="R42" s="80">
        <v>26.3</v>
      </c>
      <c r="S42" s="80">
        <v>0</v>
      </c>
      <c r="T42" s="78">
        <f>SUMPRODUCT(LTA!F42:AJ42,LTA!F$101:AJ$101,LTA!F$104:AJ$104)</f>
        <v>140.34</v>
      </c>
      <c r="U42" s="78">
        <f>SUMPRODUCT(LTA!F42:AJ42,LTA!F$102:AJ$102,LTA!F$104:AJ$104)</f>
        <v>87.309999999999988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-210</v>
      </c>
      <c r="AA42" s="117">
        <f>STOA!I42</f>
        <v>219.61999999999998</v>
      </c>
      <c r="AB42" s="117">
        <f>-STOA!O42</f>
        <v>0</v>
      </c>
      <c r="AC42">
        <f t="shared" si="0"/>
        <v>12.956721265095348</v>
      </c>
      <c r="AD42">
        <f t="shared" si="1"/>
        <v>1037.5335611706239</v>
      </c>
      <c r="AE42">
        <f>'IDT-1'!C42</f>
        <v>0</v>
      </c>
      <c r="AF42" s="26"/>
      <c r="AG42">
        <f t="shared" si="2"/>
        <v>1037.5335611706239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7.1934684003628666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47.09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631.78691319308359</v>
      </c>
      <c r="P43" s="77">
        <v>60.34</v>
      </c>
      <c r="Q43" s="77">
        <v>20.339999999999996</v>
      </c>
      <c r="R43" s="80">
        <v>26.3</v>
      </c>
      <c r="S43" s="80">
        <v>0</v>
      </c>
      <c r="T43" s="78">
        <f>SUMPRODUCT(LTA!F43:AJ43,LTA!F$101:AJ$101,LTA!F$104:AJ$104)</f>
        <v>145.21</v>
      </c>
      <c r="U43" s="78">
        <f>SUMPRODUCT(LTA!F43:AJ43,LTA!F$102:AJ$102,LTA!F$104:AJ$104)</f>
        <v>87.419999999999987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-195</v>
      </c>
      <c r="AA43" s="117">
        <f>STOA!I43</f>
        <v>221.11999999999998</v>
      </c>
      <c r="AB43" s="117">
        <f>-STOA!O43</f>
        <v>0</v>
      </c>
      <c r="AC43">
        <f t="shared" si="0"/>
        <v>13.171326224850416</v>
      </c>
      <c r="AD43">
        <f t="shared" si="1"/>
        <v>1091.8390553685961</v>
      </c>
      <c r="AE43">
        <f>'IDT-1'!C43</f>
        <v>0</v>
      </c>
      <c r="AF43" s="26"/>
      <c r="AG43">
        <f t="shared" si="2"/>
        <v>1091.8390553685961</v>
      </c>
      <c r="AI43" s="75">
        <f>PXIL!I43</f>
        <v>0</v>
      </c>
      <c r="AJ43" s="75">
        <f>PXIL!O43</f>
        <v>0</v>
      </c>
      <c r="AK43" s="75">
        <f>RTM_IEX!I43</f>
        <v>28.88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7.1934684003628666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47.09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631.78691319308359</v>
      </c>
      <c r="P44" s="77">
        <v>60.34</v>
      </c>
      <c r="Q44" s="77">
        <v>20.339999999999996</v>
      </c>
      <c r="R44" s="80">
        <v>26.3</v>
      </c>
      <c r="S44" s="80">
        <v>0</v>
      </c>
      <c r="T44" s="78">
        <f>SUMPRODUCT(LTA!F44:AJ44,LTA!F$101:AJ$101,LTA!F$104:AJ$104)</f>
        <v>150.09</v>
      </c>
      <c r="U44" s="78">
        <f>SUMPRODUCT(LTA!F44:AJ44,LTA!F$102:AJ$102,LTA!F$104:AJ$104)</f>
        <v>87.539999999999992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-180</v>
      </c>
      <c r="AA44" s="117">
        <f>STOA!I44</f>
        <v>222.61999999999998</v>
      </c>
      <c r="AB44" s="117">
        <f>-STOA!O44</f>
        <v>0</v>
      </c>
      <c r="AC44">
        <f t="shared" si="0"/>
        <v>12.926130312017486</v>
      </c>
      <c r="AD44">
        <f t="shared" si="1"/>
        <v>1094.354251281429</v>
      </c>
      <c r="AE44">
        <f>'IDT-1'!C44</f>
        <v>0</v>
      </c>
      <c r="AF44" s="26"/>
      <c r="AG44">
        <f t="shared" si="2"/>
        <v>1094.354251281429</v>
      </c>
      <c r="AI44" s="75">
        <f>PXIL!I44</f>
        <v>0</v>
      </c>
      <c r="AJ44" s="75">
        <f>PXIL!O44</f>
        <v>0</v>
      </c>
      <c r="AK44" s="75">
        <f>RTM_IEX!I44</f>
        <v>9.6300000000000008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7.1934684003628666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47.09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634.57702374173778</v>
      </c>
      <c r="P45" s="77">
        <v>60.34</v>
      </c>
      <c r="Q45" s="77">
        <v>20.339999999999996</v>
      </c>
      <c r="R45" s="80">
        <v>26.3</v>
      </c>
      <c r="S45" s="80">
        <v>0</v>
      </c>
      <c r="T45" s="78">
        <f>SUMPRODUCT(LTA!F45:AJ45,LTA!F$101:AJ$101,LTA!F$104:AJ$104)</f>
        <v>158.01000000000002</v>
      </c>
      <c r="U45" s="78">
        <f>SUMPRODUCT(LTA!F45:AJ45,LTA!F$102:AJ$102,LTA!F$104:AJ$104)</f>
        <v>87.49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-170</v>
      </c>
      <c r="AA45" s="117">
        <f>STOA!I45</f>
        <v>222.61999999999998</v>
      </c>
      <c r="AB45" s="117">
        <f>-STOA!O45</f>
        <v>0</v>
      </c>
      <c r="AC45">
        <f t="shared" si="0"/>
        <v>13.05814200962369</v>
      </c>
      <c r="AD45">
        <f t="shared" si="1"/>
        <v>1129.3123501324767</v>
      </c>
      <c r="AE45">
        <f>'IDT-1'!C45</f>
        <v>-0.84699999999999998</v>
      </c>
      <c r="AF45" s="26"/>
      <c r="AG45">
        <f t="shared" si="2"/>
        <v>1128.4653501324767</v>
      </c>
      <c r="AI45" s="75">
        <f>PXIL!I45</f>
        <v>0</v>
      </c>
      <c r="AJ45" s="75">
        <f>PXIL!O45</f>
        <v>0</v>
      </c>
      <c r="AK45" s="75">
        <f>RTM_IEX!I45</f>
        <v>24.06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7.1934684003628666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47.09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631.7194142492267</v>
      </c>
      <c r="P46" s="77">
        <v>60.34</v>
      </c>
      <c r="Q46" s="77">
        <v>20.339999999999996</v>
      </c>
      <c r="R46" s="80">
        <v>26.3</v>
      </c>
      <c r="S46" s="80">
        <v>0</v>
      </c>
      <c r="T46" s="78">
        <f>SUMPRODUCT(LTA!F46:AJ46,LTA!F$101:AJ$101,LTA!F$104:AJ$104)</f>
        <v>161.25</v>
      </c>
      <c r="U46" s="78">
        <f>SUMPRODUCT(LTA!F46:AJ46,LTA!F$102:AJ$102,LTA!F$104:AJ$104)</f>
        <v>93.77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-145</v>
      </c>
      <c r="AA46" s="117">
        <f>STOA!I46</f>
        <v>222.61999999999998</v>
      </c>
      <c r="AB46" s="117">
        <f>-STOA!O46</f>
        <v>0</v>
      </c>
      <c r="AC46">
        <f t="shared" si="0"/>
        <v>12.85248985803471</v>
      </c>
      <c r="AD46">
        <f t="shared" si="1"/>
        <v>1156.3703927915549</v>
      </c>
      <c r="AE46">
        <f>'IDT-1'!C46</f>
        <v>-10.161</v>
      </c>
      <c r="AF46" s="26"/>
      <c r="AG46">
        <f t="shared" si="2"/>
        <v>1146.2093927915548</v>
      </c>
      <c r="AI46" s="75">
        <f>PXIL!I46</f>
        <v>0</v>
      </c>
      <c r="AJ46" s="75">
        <f>PXIL!O46</f>
        <v>0</v>
      </c>
      <c r="AK46" s="75">
        <f>RTM_IEX!I46</f>
        <v>19.25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7.1934684003628666</v>
      </c>
      <c r="F47">
        <f>GT_Spot!Q47</f>
        <v>0</v>
      </c>
      <c r="G47">
        <f>PPCL_NG!Q47</f>
        <v>19.28</v>
      </c>
      <c r="H47">
        <f>PPCL_Spot!Q47</f>
        <v>5.07</v>
      </c>
      <c r="I47">
        <f>Bawana_NG!Q47</f>
        <v>47.09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628.85197958382969</v>
      </c>
      <c r="P47" s="77">
        <v>60.34</v>
      </c>
      <c r="Q47" s="77">
        <v>20.339999999999996</v>
      </c>
      <c r="R47" s="80">
        <v>26.3</v>
      </c>
      <c r="S47" s="80">
        <v>0</v>
      </c>
      <c r="T47" s="78">
        <f>SUMPRODUCT(LTA!F47:AJ47,LTA!F$101:AJ$101,LTA!F$104:AJ$104)</f>
        <v>164.39999999999998</v>
      </c>
      <c r="U47" s="78">
        <f>SUMPRODUCT(LTA!F47:AJ47,LTA!F$102:AJ$102,LTA!F$104:AJ$104)</f>
        <v>94.089999999999989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-145</v>
      </c>
      <c r="AA47" s="117">
        <f>STOA!I47</f>
        <v>224.11999999999998</v>
      </c>
      <c r="AB47" s="117">
        <f>-STOA!O47</f>
        <v>0</v>
      </c>
      <c r="AC47">
        <f t="shared" si="0"/>
        <v>12.87915498342312</v>
      </c>
      <c r="AD47">
        <f t="shared" si="1"/>
        <v>1119.1962930007692</v>
      </c>
      <c r="AE47">
        <f>'IDT-1'!C47</f>
        <v>-1.27</v>
      </c>
      <c r="AF47" s="26"/>
      <c r="AG47">
        <f t="shared" si="2"/>
        <v>1117.9262930007692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7.1934684003628666</v>
      </c>
      <c r="F48">
        <f>GT_Spot!Q48</f>
        <v>0</v>
      </c>
      <c r="G48">
        <f>PPCL_NG!Q48</f>
        <v>19.28</v>
      </c>
      <c r="H48">
        <f>PPCL_Spot!Q48</f>
        <v>5.07</v>
      </c>
      <c r="I48">
        <f>Bawana_NG!Q48</f>
        <v>47.09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646.76034350512248</v>
      </c>
      <c r="P48" s="77">
        <v>60.34</v>
      </c>
      <c r="Q48" s="77">
        <v>20.339999999999996</v>
      </c>
      <c r="R48" s="80">
        <v>26.3</v>
      </c>
      <c r="S48" s="80">
        <v>0</v>
      </c>
      <c r="T48" s="78">
        <f>SUMPRODUCT(LTA!F48:AJ48,LTA!F$101:AJ$101,LTA!F$104:AJ$104)</f>
        <v>166.55999999999997</v>
      </c>
      <c r="U48" s="78">
        <f>SUMPRODUCT(LTA!F48:AJ48,LTA!F$102:AJ$102,LTA!F$104:AJ$104)</f>
        <v>94.52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-130</v>
      </c>
      <c r="AA48" s="117">
        <f>STOA!I48</f>
        <v>224.11999999999998</v>
      </c>
      <c r="AB48" s="117">
        <f>-STOA!O48</f>
        <v>0</v>
      </c>
      <c r="AC48">
        <f t="shared" si="0"/>
        <v>13.015149948319522</v>
      </c>
      <c r="AD48">
        <f t="shared" si="1"/>
        <v>1144.5586619571657</v>
      </c>
      <c r="AE48">
        <f>'IDT-1'!C48</f>
        <v>-3.81</v>
      </c>
      <c r="AF48" s="26"/>
      <c r="AG48">
        <f t="shared" si="2"/>
        <v>1140.7486619571657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7.1934684003628666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47.279999999999994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631.28385512997659</v>
      </c>
      <c r="P49" s="77">
        <v>60.34</v>
      </c>
      <c r="Q49" s="77">
        <v>20.339999999999996</v>
      </c>
      <c r="R49" s="80">
        <v>26.3</v>
      </c>
      <c r="S49" s="80">
        <v>0</v>
      </c>
      <c r="T49" s="78">
        <f>SUMPRODUCT(LTA!F49:AJ49,LTA!F$101:AJ$101,LTA!F$104:AJ$104)</f>
        <v>169.28000000000003</v>
      </c>
      <c r="U49" s="78">
        <f>SUMPRODUCT(LTA!F49:AJ49,LTA!F$102:AJ$102,LTA!F$104:AJ$104)</f>
        <v>94.809999999999988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-120</v>
      </c>
      <c r="AA49" s="117">
        <f>STOA!I49</f>
        <v>224.11999999999998</v>
      </c>
      <c r="AB49" s="117">
        <f>-STOA!O49</f>
        <v>0</v>
      </c>
      <c r="AC49">
        <f t="shared" si="0"/>
        <v>12.721215749730424</v>
      </c>
      <c r="AD49">
        <f t="shared" si="1"/>
        <v>1191.806107780609</v>
      </c>
      <c r="AE49">
        <f>'IDT-1'!C49</f>
        <v>-7.6210000000000004</v>
      </c>
      <c r="AF49" s="26"/>
      <c r="AG49">
        <f t="shared" si="2"/>
        <v>1184.1851077806089</v>
      </c>
      <c r="AI49" s="75">
        <f>PXIL!I49</f>
        <v>0</v>
      </c>
      <c r="AJ49" s="75">
        <f>PXIL!O49</f>
        <v>0</v>
      </c>
      <c r="AK49" s="75">
        <f>RTM_IEX!I49</f>
        <v>19.25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7.1934684003628666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636.54698214152518</v>
      </c>
      <c r="P50" s="77">
        <v>60.34</v>
      </c>
      <c r="Q50" s="77">
        <v>20.339999999999996</v>
      </c>
      <c r="R50" s="80">
        <v>26.3</v>
      </c>
      <c r="S50" s="80">
        <v>0</v>
      </c>
      <c r="T50" s="78">
        <f>SUMPRODUCT(LTA!F50:AJ50,LTA!F$101:AJ$101,LTA!F$104:AJ$104)</f>
        <v>169.68</v>
      </c>
      <c r="U50" s="78">
        <f>SUMPRODUCT(LTA!F50:AJ50,LTA!F$102:AJ$102,LTA!F$104:AJ$104)</f>
        <v>95.039999999999992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-125</v>
      </c>
      <c r="AA50" s="117">
        <f>STOA!I50</f>
        <v>224.11999999999998</v>
      </c>
      <c r="AB50" s="117">
        <f>-STOA!O50</f>
        <v>0</v>
      </c>
      <c r="AC50">
        <f t="shared" si="0"/>
        <v>12.88320190504303</v>
      </c>
      <c r="AD50">
        <f t="shared" si="1"/>
        <v>1200.0072486368449</v>
      </c>
      <c r="AE50">
        <f>'IDT-1'!C50</f>
        <v>-8.4670000000000005</v>
      </c>
      <c r="AF50" s="26"/>
      <c r="AG50">
        <f t="shared" si="2"/>
        <v>1191.5402486368448</v>
      </c>
      <c r="AI50" s="75">
        <f>PXIL!I50</f>
        <v>0</v>
      </c>
      <c r="AJ50" s="75">
        <f>PXIL!O50</f>
        <v>0</v>
      </c>
      <c r="AK50" s="75">
        <f>RTM_IEX!I50</f>
        <v>24.06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7.1970065481758656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639.28992897538797</v>
      </c>
      <c r="P51" s="77">
        <v>60.34</v>
      </c>
      <c r="Q51" s="77">
        <v>20.339999999999996</v>
      </c>
      <c r="R51" s="80">
        <v>26.3</v>
      </c>
      <c r="S51" s="80">
        <v>0</v>
      </c>
      <c r="T51" s="78">
        <f>SUMPRODUCT(LTA!F51:AJ51,LTA!F$101:AJ$101,LTA!F$104:AJ$104)</f>
        <v>170.86</v>
      </c>
      <c r="U51" s="78">
        <f>SUMPRODUCT(LTA!F51:AJ51,LTA!F$102:AJ$102,LTA!F$104:AJ$104)</f>
        <v>95.11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-125</v>
      </c>
      <c r="AA51" s="117">
        <f>STOA!I51</f>
        <v>224.11999999999998</v>
      </c>
      <c r="AB51" s="117">
        <f>-STOA!O51</f>
        <v>0</v>
      </c>
      <c r="AC51">
        <f t="shared" si="0"/>
        <v>12.917754972881776</v>
      </c>
      <c r="AD51">
        <f t="shared" si="1"/>
        <v>1203.8991805506819</v>
      </c>
      <c r="AE51">
        <f>'IDT-1'!C51</f>
        <v>-9.7370000000000001</v>
      </c>
      <c r="AF51" s="26"/>
      <c r="AG51">
        <f t="shared" si="2"/>
        <v>1194.1621805506818</v>
      </c>
      <c r="AI51" s="75">
        <f>PXIL!I51</f>
        <v>0</v>
      </c>
      <c r="AJ51" s="75">
        <f>PXIL!O51</f>
        <v>0</v>
      </c>
      <c r="AK51" s="75">
        <f>RTM_IEX!I51</f>
        <v>24.06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7.1970065481758656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47.957946302402249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641.08354170991299</v>
      </c>
      <c r="P52" s="77">
        <v>60.34</v>
      </c>
      <c r="Q52" s="77">
        <v>20.339999999999996</v>
      </c>
      <c r="R52" s="80">
        <v>26.3</v>
      </c>
      <c r="S52" s="80">
        <v>0</v>
      </c>
      <c r="T52" s="78">
        <f>SUMPRODUCT(LTA!F52:AJ52,LTA!F$101:AJ$101,LTA!F$104:AJ$104)</f>
        <v>170.8</v>
      </c>
      <c r="U52" s="78">
        <f>SUMPRODUCT(LTA!F52:AJ52,LTA!F$102:AJ$102,LTA!F$104:AJ$104)</f>
        <v>92.99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-125</v>
      </c>
      <c r="AA52" s="117">
        <f>STOA!I52</f>
        <v>224.11999999999998</v>
      </c>
      <c r="AB52" s="117">
        <f>-STOA!O52</f>
        <v>0</v>
      </c>
      <c r="AC52">
        <f t="shared" si="0"/>
        <v>12.812432692406738</v>
      </c>
      <c r="AD52">
        <f t="shared" si="1"/>
        <v>1192.0360618680845</v>
      </c>
      <c r="AE52">
        <f>'IDT-1'!C52</f>
        <v>-3.387</v>
      </c>
      <c r="AF52" s="26"/>
      <c r="AG52">
        <f t="shared" si="2"/>
        <v>1188.6490618680846</v>
      </c>
      <c r="AI52" s="75">
        <f>PXIL!I52</f>
        <v>0</v>
      </c>
      <c r="AJ52" s="75">
        <f>PXIL!O52</f>
        <v>0</v>
      </c>
      <c r="AK52" s="75">
        <f>RTM_IEX!I52</f>
        <v>14.44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7.1970065481758656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46.309999999999995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623.70883687513776</v>
      </c>
      <c r="P53" s="77">
        <v>60.34</v>
      </c>
      <c r="Q53" s="77">
        <v>20.339999999999996</v>
      </c>
      <c r="R53" s="80">
        <v>26.3</v>
      </c>
      <c r="S53" s="80">
        <v>0</v>
      </c>
      <c r="T53" s="78">
        <f>SUMPRODUCT(LTA!F53:AJ53,LTA!F$101:AJ$101,LTA!F$104:AJ$104)</f>
        <v>169.40999999999997</v>
      </c>
      <c r="U53" s="78">
        <f>SUMPRODUCT(LTA!F53:AJ53,LTA!F$102:AJ$102,LTA!F$104:AJ$104)</f>
        <v>93.309999999999988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-120</v>
      </c>
      <c r="AA53" s="117">
        <f>STOA!I53</f>
        <v>224.11999999999998</v>
      </c>
      <c r="AB53" s="117">
        <f>-STOA!O53</f>
        <v>0</v>
      </c>
      <c r="AC53">
        <f t="shared" si="0"/>
        <v>12.506482724788597</v>
      </c>
      <c r="AD53">
        <f t="shared" si="1"/>
        <v>1167.6193606985248</v>
      </c>
      <c r="AE53">
        <f>'IDT-1'!C53</f>
        <v>0</v>
      </c>
      <c r="AF53" s="26"/>
      <c r="AG53">
        <f t="shared" si="2"/>
        <v>1167.6193606985248</v>
      </c>
      <c r="AI53" s="75">
        <f>PXIL!I53</f>
        <v>0</v>
      </c>
      <c r="AJ53" s="75">
        <f>PXIL!O53</f>
        <v>0</v>
      </c>
      <c r="AK53" s="75">
        <f>RTM_IEX!I53</f>
        <v>4.8099999999999996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7.1970065481758656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46.461973410355533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614.02451272484609</v>
      </c>
      <c r="P54" s="77">
        <v>60.34</v>
      </c>
      <c r="Q54" s="77">
        <v>20.339999999999996</v>
      </c>
      <c r="R54" s="80">
        <v>26.3</v>
      </c>
      <c r="S54" s="80">
        <v>0</v>
      </c>
      <c r="T54" s="78">
        <f>SUMPRODUCT(LTA!F54:AJ54,LTA!F$101:AJ$101,LTA!F$104:AJ$104)</f>
        <v>170.4</v>
      </c>
      <c r="U54" s="78">
        <f>SUMPRODUCT(LTA!F54:AJ54,LTA!F$102:AJ$102,LTA!F$104:AJ$104)</f>
        <v>93.539999999999992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-115</v>
      </c>
      <c r="AA54" s="117">
        <f>STOA!I54</f>
        <v>227.11999999999998</v>
      </c>
      <c r="AB54" s="117">
        <f>-STOA!O54</f>
        <v>0</v>
      </c>
      <c r="AC54">
        <f t="shared" si="0"/>
        <v>12.500087400666182</v>
      </c>
      <c r="AD54">
        <f t="shared" si="1"/>
        <v>1176.9434052827112</v>
      </c>
      <c r="AE54">
        <f>'IDT-1'!C54</f>
        <v>-1.6930000000000001</v>
      </c>
      <c r="AF54" s="26"/>
      <c r="AG54">
        <f t="shared" si="2"/>
        <v>1175.2504052827112</v>
      </c>
      <c r="AI54" s="75">
        <f>PXIL!I54</f>
        <v>0</v>
      </c>
      <c r="AJ54" s="75">
        <f>PXIL!O54</f>
        <v>0</v>
      </c>
      <c r="AK54" s="75">
        <f>RTM_IEX!I54</f>
        <v>14.44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7.1970065481758656</v>
      </c>
      <c r="F55">
        <f>GT_Spot!Q55</f>
        <v>0</v>
      </c>
      <c r="G55">
        <f>PPCL_NG!Q55</f>
        <v>19.28</v>
      </c>
      <c r="H55">
        <f>PPCL_Spot!Q55</f>
        <v>4.7084305231589472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572.09598429296875</v>
      </c>
      <c r="P55" s="77">
        <v>60.34</v>
      </c>
      <c r="Q55" s="77">
        <v>20.339999999999996</v>
      </c>
      <c r="R55" s="80">
        <v>26.3</v>
      </c>
      <c r="S55" s="80">
        <v>0</v>
      </c>
      <c r="T55" s="78">
        <f>SUMPRODUCT(LTA!F55:AJ55,LTA!F$101:AJ$101,LTA!F$104:AJ$104)</f>
        <v>171.6</v>
      </c>
      <c r="U55" s="78">
        <f>SUMPRODUCT(LTA!F55:AJ55,LTA!F$102:AJ$102,LTA!F$104:AJ$104)</f>
        <v>93.74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-36</v>
      </c>
      <c r="AA55" s="117">
        <f>STOA!I55</f>
        <v>227.11999999999998</v>
      </c>
      <c r="AB55" s="117">
        <f>-STOA!O55</f>
        <v>0</v>
      </c>
      <c r="AC55">
        <f t="shared" si="0"/>
        <v>11.427601098804903</v>
      </c>
      <c r="AD55">
        <f t="shared" si="1"/>
        <v>1214.8438202654986</v>
      </c>
      <c r="AE55">
        <f>'IDT-1'!C55</f>
        <v>-1.6930000000000001</v>
      </c>
      <c r="AF55" s="26"/>
      <c r="AG55">
        <f t="shared" si="2"/>
        <v>1213.1508202654986</v>
      </c>
      <c r="AI55" s="75">
        <f>PXIL!I55</f>
        <v>0</v>
      </c>
      <c r="AJ55" s="75">
        <f>PXIL!O55</f>
        <v>0</v>
      </c>
      <c r="AK55" s="75">
        <f>RTM_IEX!I55</f>
        <v>9.6300000000000008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7.1970065481758656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572.09600096003192</v>
      </c>
      <c r="P56" s="77">
        <v>60.34</v>
      </c>
      <c r="Q56" s="77">
        <v>20.339999999999996</v>
      </c>
      <c r="R56" s="80">
        <v>26.3</v>
      </c>
      <c r="S56" s="80">
        <v>0</v>
      </c>
      <c r="T56" s="78">
        <f>SUMPRODUCT(LTA!F56:AJ56,LTA!F$101:AJ$101,LTA!F$104:AJ$104)</f>
        <v>170.8</v>
      </c>
      <c r="U56" s="78">
        <f>SUMPRODUCT(LTA!F56:AJ56,LTA!F$102:AJ$102,LTA!F$104:AJ$104)</f>
        <v>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-46</v>
      </c>
      <c r="AA56" s="117">
        <f>STOA!I56</f>
        <v>227.11999999999998</v>
      </c>
      <c r="AB56" s="117">
        <f>-STOA!O56</f>
        <v>0</v>
      </c>
      <c r="AC56">
        <f t="shared" si="0"/>
        <v>11.518233607315167</v>
      </c>
      <c r="AD56">
        <f t="shared" si="1"/>
        <v>1184.8747739008927</v>
      </c>
      <c r="AE56">
        <f>'IDT-1'!C56</f>
        <v>-0.42299999999999999</v>
      </c>
      <c r="AF56" s="26"/>
      <c r="AG56">
        <f t="shared" si="2"/>
        <v>1184.4517739008927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7.1970065481758656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46.43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570.045787269117</v>
      </c>
      <c r="P57" s="77">
        <v>60.34</v>
      </c>
      <c r="Q57" s="77">
        <v>20.339999999999996</v>
      </c>
      <c r="R57" s="80">
        <v>26.3</v>
      </c>
      <c r="S57" s="80">
        <v>0</v>
      </c>
      <c r="T57" s="78">
        <f>SUMPRODUCT(LTA!F57:AJ57,LTA!F$101:AJ$101,LTA!F$104:AJ$104)</f>
        <v>163.35</v>
      </c>
      <c r="U57" s="78">
        <f>SUMPRODUCT(LTA!F57:AJ57,LTA!F$102:AJ$102,LTA!F$104:AJ$104)</f>
        <v>94.1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-31</v>
      </c>
      <c r="AA57" s="117">
        <f>STOA!I57</f>
        <v>227.11999999999998</v>
      </c>
      <c r="AB57" s="117">
        <f>-STOA!O57</f>
        <v>0</v>
      </c>
      <c r="AC57">
        <f t="shared" si="0"/>
        <v>11.521646538780235</v>
      </c>
      <c r="AD57">
        <f t="shared" si="1"/>
        <v>1235.4811472785127</v>
      </c>
      <c r="AE57">
        <f>'IDT-1'!C57</f>
        <v>-5.9269999999999996</v>
      </c>
      <c r="AF57" s="26"/>
      <c r="AG57">
        <f t="shared" si="2"/>
        <v>1229.5541472785128</v>
      </c>
      <c r="AI57" s="75">
        <f>PXIL!I57</f>
        <v>0</v>
      </c>
      <c r="AJ57" s="75">
        <f>PXIL!O57</f>
        <v>0</v>
      </c>
      <c r="AK57" s="75">
        <f>RTM_IEX!I57</f>
        <v>38.5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7.1970065481758656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49.847842831797131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587.16816177740918</v>
      </c>
      <c r="P58" s="77">
        <v>60.34</v>
      </c>
      <c r="Q58" s="77">
        <v>20.339999999999996</v>
      </c>
      <c r="R58" s="80">
        <v>26.3</v>
      </c>
      <c r="S58" s="80">
        <v>0</v>
      </c>
      <c r="T58" s="78">
        <f>SUMPRODUCT(LTA!F58:AJ58,LTA!F$101:AJ$101,LTA!F$104:AJ$104)</f>
        <v>162.33000000000001</v>
      </c>
      <c r="U58" s="78">
        <f>SUMPRODUCT(LTA!F58:AJ58,LTA!F$102:AJ$102,LTA!F$104:AJ$104)</f>
        <v>94.389999999999986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-69.099999999999994</v>
      </c>
      <c r="AA58" s="117">
        <f>STOA!I58</f>
        <v>225.61999999999998</v>
      </c>
      <c r="AB58" s="117">
        <f>-STOA!O58</f>
        <v>0</v>
      </c>
      <c r="AC58">
        <f t="shared" si="0"/>
        <v>12.40216110996866</v>
      </c>
      <c r="AD58">
        <f t="shared" si="1"/>
        <v>1258.1208500474136</v>
      </c>
      <c r="AE58">
        <f>'IDT-1'!C58</f>
        <v>-21</v>
      </c>
      <c r="AF58" s="26"/>
      <c r="AG58">
        <f t="shared" si="2"/>
        <v>1237.1208500474136</v>
      </c>
      <c r="AI58" s="75">
        <f>PXIL!I58</f>
        <v>0</v>
      </c>
      <c r="AJ58" s="75">
        <f>PXIL!O58</f>
        <v>0</v>
      </c>
      <c r="AK58" s="75">
        <f>RTM_IEX!I58</f>
        <v>81.81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7.1970065481758656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617.96889812072584</v>
      </c>
      <c r="P59" s="77">
        <v>60.34</v>
      </c>
      <c r="Q59" s="77">
        <v>20.339999999999996</v>
      </c>
      <c r="R59" s="80">
        <v>26.3</v>
      </c>
      <c r="S59" s="80">
        <v>0</v>
      </c>
      <c r="T59" s="78">
        <f>SUMPRODUCT(LTA!F59:AJ59,LTA!F$101:AJ$101,LTA!F$104:AJ$104)</f>
        <v>156.72000000000003</v>
      </c>
      <c r="U59" s="78">
        <f>SUMPRODUCT(LTA!F59:AJ59,LTA!F$102:AJ$102,LTA!F$104:AJ$104)</f>
        <v>91.91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</v>
      </c>
      <c r="AA59" s="117">
        <f>STOA!I59</f>
        <v>225.61999999999998</v>
      </c>
      <c r="AB59" s="117">
        <f>-STOA!O59</f>
        <v>0</v>
      </c>
      <c r="AC59">
        <f t="shared" si="0"/>
        <v>11.547244128963657</v>
      </c>
      <c r="AD59">
        <f t="shared" si="1"/>
        <v>1266.4886605399381</v>
      </c>
      <c r="AE59">
        <f>'IDT-1'!C59</f>
        <v>-1</v>
      </c>
      <c r="AF59" s="26"/>
      <c r="AG59">
        <f t="shared" si="2"/>
        <v>1265.4886605399381</v>
      </c>
      <c r="AI59" s="75">
        <f>PXIL!I59</f>
        <v>0</v>
      </c>
      <c r="AJ59" s="75">
        <f>PXIL!O59</f>
        <v>0</v>
      </c>
      <c r="AK59" s="75">
        <f>RTM_IEX!I59</f>
        <v>14.44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7.1970065481758656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659.67405805887483</v>
      </c>
      <c r="P60" s="77">
        <v>60.34</v>
      </c>
      <c r="Q60" s="77">
        <v>20.339999999999996</v>
      </c>
      <c r="R60" s="80">
        <v>26.3</v>
      </c>
      <c r="S60" s="80">
        <v>0</v>
      </c>
      <c r="T60" s="78">
        <f>SUMPRODUCT(LTA!F60:AJ60,LTA!F$101:AJ$101,LTA!F$104:AJ$104)</f>
        <v>155.01</v>
      </c>
      <c r="U60" s="78">
        <f>SUMPRODUCT(LTA!F60:AJ60,LTA!F$102:AJ$102,LTA!F$104:AJ$104)</f>
        <v>92.25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224.11999999999998</v>
      </c>
      <c r="AB60" s="117">
        <f>-STOA!O60</f>
        <v>0</v>
      </c>
      <c r="AC60">
        <f t="shared" si="0"/>
        <v>12.351371744651813</v>
      </c>
      <c r="AD60">
        <f t="shared" si="1"/>
        <v>1290.7696928623991</v>
      </c>
      <c r="AE60">
        <f>'IDT-1'!C60</f>
        <v>-26</v>
      </c>
      <c r="AF60" s="26"/>
      <c r="AG60">
        <f t="shared" si="2"/>
        <v>1264.7696928623991</v>
      </c>
      <c r="AI60" s="75">
        <f>PXIL!I60</f>
        <v>0</v>
      </c>
      <c r="AJ60" s="75">
        <f>PXIL!O60</f>
        <v>0</v>
      </c>
      <c r="AK60" s="75">
        <f>RTM_IEX!I60</f>
        <v>33.69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7.1970065481758656</v>
      </c>
      <c r="F61">
        <f>GT_Spot!Q61</f>
        <v>0</v>
      </c>
      <c r="G61">
        <f>PPCL_NG!Q61</f>
        <v>19.28</v>
      </c>
      <c r="H61">
        <f>PPCL_Spot!Q61</f>
        <v>4.7084305231589472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657.02293841253277</v>
      </c>
      <c r="P61" s="77">
        <v>60.34</v>
      </c>
      <c r="Q61" s="77">
        <v>20.339999999999996</v>
      </c>
      <c r="R61" s="80">
        <v>26.3</v>
      </c>
      <c r="S61" s="80">
        <v>0</v>
      </c>
      <c r="T61" s="78">
        <f>SUMPRODUCT(LTA!F61:AJ61,LTA!F$101:AJ$101,LTA!F$104:AJ$104)</f>
        <v>153.89000000000001</v>
      </c>
      <c r="U61" s="78">
        <f>SUMPRODUCT(LTA!F61:AJ61,LTA!F$102:AJ$102,LTA!F$104:AJ$104)</f>
        <v>92.53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224.11999999999998</v>
      </c>
      <c r="AB61" s="117">
        <f>-STOA!O61</f>
        <v>0</v>
      </c>
      <c r="AC61">
        <f t="shared" si="0"/>
        <v>11.969481704258033</v>
      </c>
      <c r="AD61">
        <f t="shared" si="1"/>
        <v>1348.1988937796095</v>
      </c>
      <c r="AE61">
        <f>'IDT-1'!C61</f>
        <v>-60</v>
      </c>
      <c r="AF61" s="26"/>
      <c r="AG61">
        <f t="shared" si="2"/>
        <v>1288.1988937796095</v>
      </c>
      <c r="AI61" s="75">
        <f>PXIL!I61</f>
        <v>0</v>
      </c>
      <c r="AJ61" s="75">
        <f>PXIL!O61</f>
        <v>0</v>
      </c>
      <c r="AK61" s="75">
        <f>RTM_IEX!I61</f>
        <v>48.13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7.1970065481758656</v>
      </c>
      <c r="F62">
        <f>GT_Spot!Q62</f>
        <v>0</v>
      </c>
      <c r="G62">
        <f>PPCL_NG!Q62</f>
        <v>19.28</v>
      </c>
      <c r="H62">
        <f>PPCL_Spot!Q62</f>
        <v>5.1749999999999998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654.05907950287747</v>
      </c>
      <c r="P62" s="77">
        <v>60.34</v>
      </c>
      <c r="Q62" s="77">
        <v>20.339999999999996</v>
      </c>
      <c r="R62" s="80">
        <v>26.3</v>
      </c>
      <c r="S62" s="80">
        <v>0</v>
      </c>
      <c r="T62" s="78">
        <f>SUMPRODUCT(LTA!F62:AJ62,LTA!F$101:AJ$101,LTA!F$104:AJ$104)</f>
        <v>155.82</v>
      </c>
      <c r="U62" s="78">
        <f>SUMPRODUCT(LTA!F62:AJ62,LTA!F$102:AJ$102,LTA!F$104:AJ$104)</f>
        <v>92.85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-23</v>
      </c>
      <c r="AA62" s="117">
        <f>STOA!I62</f>
        <v>222.61999999999998</v>
      </c>
      <c r="AB62" s="117">
        <f>-STOA!O62</f>
        <v>0</v>
      </c>
      <c r="AC62">
        <f t="shared" si="0"/>
        <v>12.37003049025976</v>
      </c>
      <c r="AD62">
        <f t="shared" si="1"/>
        <v>1347.1110555607934</v>
      </c>
      <c r="AE62">
        <f>'IDT-1'!C62</f>
        <v>-45</v>
      </c>
      <c r="AF62" s="26"/>
      <c r="AG62">
        <f t="shared" si="2"/>
        <v>1302.1110555607934</v>
      </c>
      <c r="AI62" s="75">
        <f>PXIL!I62</f>
        <v>0</v>
      </c>
      <c r="AJ62" s="75">
        <f>PXIL!O62</f>
        <v>0</v>
      </c>
      <c r="AK62" s="75">
        <f>RTM_IEX!I62</f>
        <v>72.19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7.1970065481758656</v>
      </c>
      <c r="F63">
        <f>GT_Spot!Q63</f>
        <v>0</v>
      </c>
      <c r="G63">
        <f>PPCL_NG!Q63</f>
        <v>19.28</v>
      </c>
      <c r="H63">
        <f>PPCL_Spot!Q63</f>
        <v>5.1749999999999998</v>
      </c>
      <c r="I63">
        <f>Bawana_NG!Q63</f>
        <v>45.519999999999996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654.05540848658302</v>
      </c>
      <c r="P63" s="77">
        <v>60.34</v>
      </c>
      <c r="Q63" s="77">
        <v>20.339999999999996</v>
      </c>
      <c r="R63" s="80">
        <v>26.3</v>
      </c>
      <c r="S63" s="80">
        <v>0</v>
      </c>
      <c r="T63" s="78">
        <f>SUMPRODUCT(LTA!F63:AJ63,LTA!F$101:AJ$101,LTA!F$104:AJ$104)</f>
        <v>148.57000000000002</v>
      </c>
      <c r="U63" s="78">
        <f>SUMPRODUCT(LTA!F63:AJ63,LTA!F$102:AJ$102,LTA!F$104:AJ$104)</f>
        <v>93.28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-50</v>
      </c>
      <c r="AA63" s="117">
        <f>STOA!I63</f>
        <v>221.11999999999998</v>
      </c>
      <c r="AB63" s="117">
        <f>-STOA!O63</f>
        <v>0</v>
      </c>
      <c r="AC63">
        <f t="shared" si="0"/>
        <v>13.080067628415646</v>
      </c>
      <c r="AD63">
        <f t="shared" si="1"/>
        <v>1372.8473474063433</v>
      </c>
      <c r="AE63">
        <f>'IDT-1'!C63</f>
        <v>-25</v>
      </c>
      <c r="AF63" s="26"/>
      <c r="AG63">
        <f t="shared" si="2"/>
        <v>1347.8473474063433</v>
      </c>
      <c r="AI63" s="75">
        <f>PXIL!I63</f>
        <v>0</v>
      </c>
      <c r="AJ63" s="75">
        <f>PXIL!O63</f>
        <v>0</v>
      </c>
      <c r="AK63" s="75">
        <f>RTM_IEX!I63</f>
        <v>134.75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7.1970065481758656</v>
      </c>
      <c r="F64">
        <f>GT_Spot!Q64</f>
        <v>0</v>
      </c>
      <c r="G64">
        <f>PPCL_NG!Q64</f>
        <v>19.28</v>
      </c>
      <c r="H64">
        <f>PPCL_Spot!Q64</f>
        <v>5.1749999999999998</v>
      </c>
      <c r="I64">
        <f>Bawana_NG!Q64</f>
        <v>45.519999999999996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651.68277218472758</v>
      </c>
      <c r="P64" s="77">
        <v>60.34</v>
      </c>
      <c r="Q64" s="77">
        <v>20.339999999999996</v>
      </c>
      <c r="R64" s="80">
        <v>26.3</v>
      </c>
      <c r="S64" s="80">
        <v>0</v>
      </c>
      <c r="T64" s="78">
        <f>SUMPRODUCT(LTA!F64:AJ64,LTA!F$101:AJ$101,LTA!F$104:AJ$104)</f>
        <v>145.76999999999998</v>
      </c>
      <c r="U64" s="78">
        <f>SUMPRODUCT(LTA!F64:AJ64,LTA!F$102:AJ$102,LTA!F$104:AJ$104)</f>
        <v>90.509999999999991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-50</v>
      </c>
      <c r="AA64" s="117">
        <f>STOA!I64</f>
        <v>221.11999999999998</v>
      </c>
      <c r="AB64" s="117">
        <f>-STOA!O64</f>
        <v>0</v>
      </c>
      <c r="AC64">
        <f t="shared" si="0"/>
        <v>12.840684428959317</v>
      </c>
      <c r="AD64">
        <f t="shared" si="1"/>
        <v>1345.884094303944</v>
      </c>
      <c r="AE64">
        <f>'IDT-1'!C64</f>
        <v>-10</v>
      </c>
      <c r="AF64" s="26"/>
      <c r="AG64">
        <f t="shared" si="2"/>
        <v>1335.884094303944</v>
      </c>
      <c r="AI64" s="75">
        <f>PXIL!I64</f>
        <v>0</v>
      </c>
      <c r="AJ64" s="75">
        <f>PXIL!O64</f>
        <v>0</v>
      </c>
      <c r="AK64" s="75">
        <f>RTM_IEX!I64</f>
        <v>115.49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7.1970065481758656</v>
      </c>
      <c r="F65">
        <f>GT_Spot!Q65</f>
        <v>0</v>
      </c>
      <c r="G65">
        <f>PPCL_NG!Q65</f>
        <v>19.28</v>
      </c>
      <c r="H65">
        <f>PPCL_Spot!Q65</f>
        <v>5.1749999999999998</v>
      </c>
      <c r="I65">
        <f>Bawana_NG!Q65</f>
        <v>45.519999999999996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651.68431972009273</v>
      </c>
      <c r="P65" s="77">
        <v>60.34</v>
      </c>
      <c r="Q65" s="77">
        <v>20.339999999999996</v>
      </c>
      <c r="R65" s="80">
        <v>26.3</v>
      </c>
      <c r="S65" s="80">
        <v>0</v>
      </c>
      <c r="T65" s="78">
        <f>SUMPRODUCT(LTA!F65:AJ65,LTA!F$101:AJ$101,LTA!F$104:AJ$104)</f>
        <v>142.43</v>
      </c>
      <c r="U65" s="78">
        <f>SUMPRODUCT(LTA!F65:AJ65,LTA!F$102:AJ$102,LTA!F$104:AJ$104)</f>
        <v>90.77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218.11999999999998</v>
      </c>
      <c r="AB65" s="117">
        <f>-STOA!O65</f>
        <v>0</v>
      </c>
      <c r="AC65">
        <f t="shared" si="0"/>
        <v>12.726566308771741</v>
      </c>
      <c r="AD65">
        <f t="shared" si="1"/>
        <v>1423.4297599594968</v>
      </c>
      <c r="AE65">
        <f>'IDT-1'!C65</f>
        <v>-48.262999999999998</v>
      </c>
      <c r="AF65" s="26"/>
      <c r="AG65">
        <f t="shared" si="2"/>
        <v>1375.1667599594969</v>
      </c>
      <c r="AI65" s="75">
        <f>PXIL!I65</f>
        <v>0</v>
      </c>
      <c r="AJ65" s="75">
        <f>PXIL!O65</f>
        <v>0</v>
      </c>
      <c r="AK65" s="75">
        <f>RTM_IEX!I65</f>
        <v>154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7.1970065481758656</v>
      </c>
      <c r="F66">
        <f>GT_Spot!Q66</f>
        <v>0</v>
      </c>
      <c r="G66">
        <f>PPCL_NG!Q66</f>
        <v>19.28</v>
      </c>
      <c r="H66">
        <f>PPCL_Spot!Q66</f>
        <v>5.1749999999999998</v>
      </c>
      <c r="I66">
        <f>Bawana_NG!Q66</f>
        <v>45.519999999999996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651.68431972009273</v>
      </c>
      <c r="P66" s="77">
        <v>60.34</v>
      </c>
      <c r="Q66" s="77">
        <v>20.339999999999996</v>
      </c>
      <c r="R66" s="80">
        <v>26.3</v>
      </c>
      <c r="S66" s="80">
        <v>0</v>
      </c>
      <c r="T66" s="78">
        <f>SUMPRODUCT(LTA!F66:AJ66,LTA!F$101:AJ$101,LTA!F$104:AJ$104)</f>
        <v>138.72</v>
      </c>
      <c r="U66" s="78">
        <f>SUMPRODUCT(LTA!F66:AJ66,LTA!F$102:AJ$102,LTA!F$104:AJ$104)</f>
        <v>91.089999999999989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218.11999999999998</v>
      </c>
      <c r="AB66" s="117">
        <f>-STOA!O66</f>
        <v>0</v>
      </c>
      <c r="AC66">
        <f t="shared" si="0"/>
        <v>12.313543671160765</v>
      </c>
      <c r="AD66">
        <f t="shared" si="1"/>
        <v>1386.9527825971079</v>
      </c>
      <c r="AE66">
        <f>'IDT-1'!C66</f>
        <v>-44.453000000000003</v>
      </c>
      <c r="AF66" s="26"/>
      <c r="AG66">
        <f t="shared" si="2"/>
        <v>1342.4997825971079</v>
      </c>
      <c r="AI66" s="75">
        <f>PXIL!I66</f>
        <v>0</v>
      </c>
      <c r="AJ66" s="75">
        <f>PXIL!O66</f>
        <v>0</v>
      </c>
      <c r="AK66" s="75">
        <f>RTM_IEX!I66</f>
        <v>115.5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7.1934684003628666</v>
      </c>
      <c r="F67">
        <f>GT_Spot!Q67</f>
        <v>0</v>
      </c>
      <c r="G67">
        <f>PPCL_NG!Q67</f>
        <v>19.28</v>
      </c>
      <c r="H67">
        <f>PPCL_Spot!Q67</f>
        <v>4.7035714285714292</v>
      </c>
      <c r="I67">
        <f>Bawana_NG!Q67</f>
        <v>45.519999999999996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648.67665112300915</v>
      </c>
      <c r="P67" s="77">
        <v>60.34</v>
      </c>
      <c r="Q67" s="77">
        <v>20.339999999999996</v>
      </c>
      <c r="R67" s="80">
        <v>26.3</v>
      </c>
      <c r="S67" s="80">
        <v>0</v>
      </c>
      <c r="T67" s="78">
        <f>SUMPRODUCT(LTA!F67:AJ67,LTA!F$101:AJ$101,LTA!F$104:AJ$104)</f>
        <v>135.06</v>
      </c>
      <c r="U67" s="78">
        <f>SUMPRODUCT(LTA!F67:AJ67,LTA!F$102:AJ$102,LTA!F$104:AJ$104)</f>
        <v>91.28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218.11999999999998</v>
      </c>
      <c r="AB67" s="117">
        <f>-STOA!O67</f>
        <v>0</v>
      </c>
      <c r="AC67">
        <f t="shared" si="0"/>
        <v>11.998216480377103</v>
      </c>
      <c r="AD67">
        <f t="shared" si="1"/>
        <v>1351.4354744715663</v>
      </c>
      <c r="AE67">
        <f>'IDT-1'!C67</f>
        <v>-40</v>
      </c>
      <c r="AF67" s="26"/>
      <c r="AG67">
        <f t="shared" si="2"/>
        <v>1311.4354744715663</v>
      </c>
      <c r="AI67" s="75">
        <f>PXIL!I67</f>
        <v>0</v>
      </c>
      <c r="AJ67" s="75">
        <f>PXIL!O67</f>
        <v>0</v>
      </c>
      <c r="AK67" s="75">
        <f>RTM_IEX!I67</f>
        <v>86.62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7.1934684003628666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45.519999999999996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640.08783486707284</v>
      </c>
      <c r="P68" s="77">
        <v>60.34</v>
      </c>
      <c r="Q68" s="77">
        <v>20.339999999999996</v>
      </c>
      <c r="R68" s="80">
        <v>26.3</v>
      </c>
      <c r="S68" s="80">
        <v>0</v>
      </c>
      <c r="T68" s="78">
        <f>SUMPRODUCT(LTA!F68:AJ68,LTA!F$101:AJ$101,LTA!F$104:AJ$104)</f>
        <v>132.63</v>
      </c>
      <c r="U68" s="78">
        <f>SUMPRODUCT(LTA!F68:AJ68,LTA!F$102:AJ$102,LTA!F$104:AJ$104)</f>
        <v>91.46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216.01999999999998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11.971707468753435</v>
      </c>
      <c r="AD68">
        <f t="shared" ref="AD68:AD98" si="4">SUM(B68:AB68,AI68:AR68)-AC68</f>
        <v>1348.4495957986821</v>
      </c>
      <c r="AE68">
        <f>'IDT-1'!C68</f>
        <v>-35</v>
      </c>
      <c r="AF68" s="26"/>
      <c r="AG68">
        <f t="shared" ref="AG68:AG98" si="5">SUM(AD68:AF68)</f>
        <v>1313.4495957986821</v>
      </c>
      <c r="AI68" s="75">
        <f>PXIL!I68</f>
        <v>0</v>
      </c>
      <c r="AJ68" s="75">
        <f>PXIL!O68</f>
        <v>0</v>
      </c>
      <c r="AK68" s="75">
        <f>RTM_IEX!I68</f>
        <v>96.25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7.1934684003628666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45.519999999999996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635.94843119109339</v>
      </c>
      <c r="P69" s="77">
        <v>60.34</v>
      </c>
      <c r="Q69" s="77">
        <v>20.339999999999996</v>
      </c>
      <c r="R69" s="80">
        <v>26.3</v>
      </c>
      <c r="S69" s="80">
        <v>0</v>
      </c>
      <c r="T69" s="78">
        <f>SUMPRODUCT(LTA!F69:AJ69,LTA!F$101:AJ$101,LTA!F$104:AJ$104)</f>
        <v>126.02000000000001</v>
      </c>
      <c r="U69" s="78">
        <f>SUMPRODUCT(LTA!F69:AJ69,LTA!F$102:AJ$102,LTA!F$104:AJ$104)</f>
        <v>91.61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213.01999999999998</v>
      </c>
      <c r="AB69" s="117">
        <f>-STOA!O69</f>
        <v>0</v>
      </c>
      <c r="AC69">
        <f t="shared" si="3"/>
        <v>11.851944716404816</v>
      </c>
      <c r="AD69">
        <f t="shared" si="4"/>
        <v>1334.9599548750514</v>
      </c>
      <c r="AE69">
        <f>'IDT-1'!C69</f>
        <v>-25</v>
      </c>
      <c r="AF69" s="26"/>
      <c r="AG69">
        <f t="shared" si="5"/>
        <v>1309.9599548750514</v>
      </c>
      <c r="AI69" s="75">
        <f>PXIL!I69</f>
        <v>0</v>
      </c>
      <c r="AJ69" s="75">
        <f>PXIL!O69</f>
        <v>0</v>
      </c>
      <c r="AK69" s="75">
        <f>RTM_IEX!I69</f>
        <v>96.24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7.1934684003628666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45.519999999999996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635.94843119109339</v>
      </c>
      <c r="P70" s="77">
        <v>60.34</v>
      </c>
      <c r="Q70" s="77">
        <v>20.339999999999996</v>
      </c>
      <c r="R70" s="80">
        <v>26.3</v>
      </c>
      <c r="S70" s="80">
        <v>0</v>
      </c>
      <c r="T70" s="78">
        <f>SUMPRODUCT(LTA!F70:AJ70,LTA!F$101:AJ$101,LTA!F$104:AJ$104)</f>
        <v>116.44</v>
      </c>
      <c r="U70" s="78">
        <f>SUMPRODUCT(LTA!F70:AJ70,LTA!F$102:AJ$102,LTA!F$104:AJ$104)</f>
        <v>91.77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210.01999999999998</v>
      </c>
      <c r="AB70" s="117">
        <f>-STOA!O70</f>
        <v>0</v>
      </c>
      <c r="AC70">
        <f t="shared" si="3"/>
        <v>11.742648716404815</v>
      </c>
      <c r="AD70">
        <f t="shared" si="4"/>
        <v>1322.6492508750514</v>
      </c>
      <c r="AE70">
        <f>'IDT-1'!C70</f>
        <v>-20</v>
      </c>
      <c r="AF70" s="26"/>
      <c r="AG70">
        <f t="shared" si="5"/>
        <v>1302.6492508750514</v>
      </c>
      <c r="AI70" s="75">
        <f>PXIL!I70</f>
        <v>0</v>
      </c>
      <c r="AJ70" s="75">
        <f>PXIL!O70</f>
        <v>0</v>
      </c>
      <c r="AK70" s="75">
        <f>RTM_IEX!I70</f>
        <v>96.24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7.1934684003628666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641.89164096657657</v>
      </c>
      <c r="P71" s="77">
        <v>60.34</v>
      </c>
      <c r="Q71" s="77">
        <v>20.339999999999996</v>
      </c>
      <c r="R71" s="80">
        <v>26.3</v>
      </c>
      <c r="S71" s="80">
        <v>0</v>
      </c>
      <c r="T71" s="78">
        <f>SUMPRODUCT(LTA!F71:AJ71,LTA!F$101:AJ$101,LTA!F$104:AJ$104)</f>
        <v>102.66</v>
      </c>
      <c r="U71" s="78">
        <f>SUMPRODUCT(LTA!F71:AJ71,LTA!F$102:AJ$102,LTA!F$104:AJ$104)</f>
        <v>91.8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206.71999999999997</v>
      </c>
      <c r="AB71" s="117">
        <f>-STOA!O71</f>
        <v>0</v>
      </c>
      <c r="AC71">
        <f t="shared" si="3"/>
        <v>11.694188962429067</v>
      </c>
      <c r="AD71">
        <f t="shared" si="4"/>
        <v>1317.1909204045103</v>
      </c>
      <c r="AE71">
        <f>'IDT-1'!C71</f>
        <v>-10</v>
      </c>
      <c r="AF71" s="26"/>
      <c r="AG71">
        <f t="shared" si="5"/>
        <v>1307.1909204045103</v>
      </c>
      <c r="AI71" s="75">
        <f>PXIL!I71</f>
        <v>0</v>
      </c>
      <c r="AJ71" s="75">
        <f>PXIL!O71</f>
        <v>0</v>
      </c>
      <c r="AK71" s="75">
        <f>RTM_IEX!I71</f>
        <v>101.05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7.1934684003628666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643.67637560005403</v>
      </c>
      <c r="P72" s="77">
        <v>60.34</v>
      </c>
      <c r="Q72" s="77">
        <v>20.339999999999996</v>
      </c>
      <c r="R72" s="80">
        <v>26.3</v>
      </c>
      <c r="S72" s="80">
        <v>0</v>
      </c>
      <c r="T72" s="78">
        <f>SUMPRODUCT(LTA!F72:AJ72,LTA!F$101:AJ$101,LTA!F$104:AJ$104)</f>
        <v>88.39</v>
      </c>
      <c r="U72" s="78">
        <f>SUMPRODUCT(LTA!F72:AJ72,LTA!F$102:AJ$102,LTA!F$104:AJ$104)</f>
        <v>91.889999999999986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203.71999999999997</v>
      </c>
      <c r="AB72" s="117">
        <f>-STOA!O72</f>
        <v>0</v>
      </c>
      <c r="AC72">
        <f t="shared" si="3"/>
        <v>11.516382627203669</v>
      </c>
      <c r="AD72">
        <f t="shared" si="4"/>
        <v>1297.1634613732131</v>
      </c>
      <c r="AE72">
        <f>'IDT-1'!C72</f>
        <v>0</v>
      </c>
      <c r="AF72" s="26"/>
      <c r="AG72">
        <f t="shared" si="5"/>
        <v>1297.1634613732131</v>
      </c>
      <c r="AI72" s="75">
        <f>PXIL!I72</f>
        <v>0</v>
      </c>
      <c r="AJ72" s="75">
        <f>PXIL!O72</f>
        <v>0</v>
      </c>
      <c r="AK72" s="75">
        <f>RTM_IEX!I72</f>
        <v>96.24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7.1934684003628666</v>
      </c>
      <c r="F73">
        <f>GT_Spot!Q73</f>
        <v>0</v>
      </c>
      <c r="G73">
        <f>PPCL_NG!Q73</f>
        <v>19.28</v>
      </c>
      <c r="H73">
        <f>PPCL_Spot!Q73</f>
        <v>4.7084305231589472</v>
      </c>
      <c r="I73">
        <f>Bawana_NG!Q73</f>
        <v>46.022005700394246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649.29302062927161</v>
      </c>
      <c r="P73" s="77">
        <v>60.34</v>
      </c>
      <c r="Q73" s="77">
        <v>20.339999999999996</v>
      </c>
      <c r="R73" s="80">
        <v>18.899999999999999</v>
      </c>
      <c r="S73" s="80">
        <v>0</v>
      </c>
      <c r="T73" s="78">
        <f>SUMPRODUCT(LTA!F73:AJ73,LTA!F$101:AJ$101,LTA!F$104:AJ$104)</f>
        <v>74.13</v>
      </c>
      <c r="U73" s="78">
        <f>SUMPRODUCT(LTA!F73:AJ73,LTA!F$102:AJ$102,LTA!F$104:AJ$104)</f>
        <v>91.91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201.61999999999998</v>
      </c>
      <c r="AB73" s="117">
        <f>-STOA!O73</f>
        <v>0</v>
      </c>
      <c r="AC73">
        <f t="shared" si="3"/>
        <v>10.97075694222805</v>
      </c>
      <c r="AD73">
        <f t="shared" si="4"/>
        <v>1235.7061683109596</v>
      </c>
      <c r="AE73">
        <f>'IDT-1'!C73</f>
        <v>0</v>
      </c>
      <c r="AF73" s="26"/>
      <c r="AG73">
        <f t="shared" si="5"/>
        <v>1235.7061683109596</v>
      </c>
      <c r="AI73" s="75">
        <f>PXIL!I73</f>
        <v>0</v>
      </c>
      <c r="AJ73" s="75">
        <f>PXIL!O73</f>
        <v>0</v>
      </c>
      <c r="AK73" s="75">
        <f>RTM_IEX!I73</f>
        <v>38.5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14.44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7.1934684003628666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46.022005700394246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650.72178172541919</v>
      </c>
      <c r="P74" s="77">
        <v>60.34</v>
      </c>
      <c r="Q74" s="77">
        <v>20.339999999999996</v>
      </c>
      <c r="R74" s="80">
        <v>10.32</v>
      </c>
      <c r="S74" s="80">
        <v>0</v>
      </c>
      <c r="T74" s="78">
        <f>SUMPRODUCT(LTA!F74:AJ74,LTA!F$101:AJ$101,LTA!F$104:AJ$104)</f>
        <v>60.209999999999994</v>
      </c>
      <c r="U74" s="78">
        <f>SUMPRODUCT(LTA!F74:AJ74,LTA!F$102:AJ$102,LTA!F$104:AJ$104)</f>
        <v>91.899999999999991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199.51999999999998</v>
      </c>
      <c r="AB74" s="117">
        <f>-STOA!O74</f>
        <v>0</v>
      </c>
      <c r="AC74">
        <f t="shared" si="3"/>
        <v>10.981143851270353</v>
      </c>
      <c r="AD74">
        <f t="shared" si="4"/>
        <v>1236.8761119749063</v>
      </c>
      <c r="AE74">
        <f>'IDT-1'!C74</f>
        <v>0</v>
      </c>
      <c r="AF74" s="26"/>
      <c r="AG74">
        <f t="shared" si="5"/>
        <v>1236.8761119749063</v>
      </c>
      <c r="AI74" s="75">
        <f>PXIL!I74</f>
        <v>0</v>
      </c>
      <c r="AJ74" s="75">
        <f>PXIL!O74</f>
        <v>0</v>
      </c>
      <c r="AK74" s="75">
        <f>RTM_IEX!I74</f>
        <v>48.13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28.88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7.1934684003628666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46.022005700394246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653.09419269409273</v>
      </c>
      <c r="P75" s="77">
        <v>64.632611840775908</v>
      </c>
      <c r="Q75" s="77">
        <v>20.339999999999996</v>
      </c>
      <c r="R75" s="80">
        <v>0</v>
      </c>
      <c r="S75" s="80">
        <v>0</v>
      </c>
      <c r="T75" s="78">
        <f>SUMPRODUCT(LTA!F75:AJ75,LTA!F$101:AJ$101,LTA!F$104:AJ$104)</f>
        <v>47.17</v>
      </c>
      <c r="U75" s="78">
        <f>SUMPRODUCT(LTA!F75:AJ75,LTA!F$102:AJ$102,LTA!F$104:AJ$104)</f>
        <v>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234.42</v>
      </c>
      <c r="AB75" s="117">
        <f>-STOA!O75</f>
        <v>0</v>
      </c>
      <c r="AC75">
        <f t="shared" si="3"/>
        <v>11.099812051993506</v>
      </c>
      <c r="AD75">
        <f t="shared" si="4"/>
        <v>1250.2424665836322</v>
      </c>
      <c r="AE75">
        <f>'IDT-1'!C75</f>
        <v>0</v>
      </c>
      <c r="AF75" s="26"/>
      <c r="AG75">
        <f t="shared" si="5"/>
        <v>1250.2424665836322</v>
      </c>
      <c r="AI75" s="75">
        <f>PXIL!I75</f>
        <v>0</v>
      </c>
      <c r="AJ75" s="75">
        <f>PXIL!O75</f>
        <v>0</v>
      </c>
      <c r="AK75" s="75">
        <f>RTM_IEX!I75</f>
        <v>28.88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43.31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7.1934684003628666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46.022005700394246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656.31393809609267</v>
      </c>
      <c r="P76" s="77">
        <v>64.632611840775908</v>
      </c>
      <c r="Q76" s="77">
        <v>20.339999999999996</v>
      </c>
      <c r="R76" s="80">
        <v>0</v>
      </c>
      <c r="S76" s="80">
        <v>0</v>
      </c>
      <c r="T76" s="78">
        <f>SUMPRODUCT(LTA!F76:AJ76,LTA!F$101:AJ$101,LTA!F$104:AJ$104)</f>
        <v>35.449999999999996</v>
      </c>
      <c r="U76" s="78">
        <f>SUMPRODUCT(LTA!F76:AJ76,LTA!F$102:AJ$102,LTA!F$104:AJ$104)</f>
        <v>91.96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232.61999999999998</v>
      </c>
      <c r="AB76" s="117">
        <f>-STOA!O76</f>
        <v>0</v>
      </c>
      <c r="AC76">
        <f t="shared" si="3"/>
        <v>11.008817811531106</v>
      </c>
      <c r="AD76">
        <f t="shared" si="4"/>
        <v>1239.9932062260946</v>
      </c>
      <c r="AE76">
        <f>'IDT-1'!C76</f>
        <v>0</v>
      </c>
      <c r="AF76" s="26"/>
      <c r="AG76">
        <f t="shared" si="5"/>
        <v>1239.9932062260946</v>
      </c>
      <c r="AI76" s="75">
        <f>PXIL!I76</f>
        <v>0</v>
      </c>
      <c r="AJ76" s="75">
        <f>PXIL!O76</f>
        <v>0</v>
      </c>
      <c r="AK76" s="75">
        <f>RTM_IEX!I76</f>
        <v>24.06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48.13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18.506682649086006</v>
      </c>
      <c r="F77">
        <f>GT_Spot!Q77</f>
        <v>0</v>
      </c>
      <c r="G77">
        <f>PPCL_NG!Q77</f>
        <v>19.28</v>
      </c>
      <c r="H77">
        <f>PPCL_Spot!Q77</f>
        <v>15.31</v>
      </c>
      <c r="I77">
        <f>Bawana_NG!Q77</f>
        <v>46.022005700394246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652.06947185809281</v>
      </c>
      <c r="P77" s="77">
        <v>64.632611840775908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26.3</v>
      </c>
      <c r="U77" s="78">
        <f>SUMPRODUCT(LTA!F77:AJ77,LTA!F$102:AJ$102,LTA!F$104:AJ$104)</f>
        <v>93.039999999999992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15.71</v>
      </c>
      <c r="Z77" s="75">
        <f>IEX!O77</f>
        <v>0</v>
      </c>
      <c r="AA77" s="117">
        <f>STOA!I77</f>
        <v>210.67</v>
      </c>
      <c r="AB77" s="117">
        <f>-STOA!O77</f>
        <v>0</v>
      </c>
      <c r="AC77">
        <f t="shared" si="3"/>
        <v>11.006782794025472</v>
      </c>
      <c r="AD77">
        <f t="shared" si="4"/>
        <v>1239.7639892543236</v>
      </c>
      <c r="AE77">
        <f>'IDT-1'!C77</f>
        <v>0</v>
      </c>
      <c r="AF77" s="26"/>
      <c r="AG77">
        <f t="shared" si="5"/>
        <v>1239.7639892543236</v>
      </c>
      <c r="AI77" s="75">
        <f>PXIL!I77</f>
        <v>0</v>
      </c>
      <c r="AJ77" s="75">
        <f>PXIL!O77</f>
        <v>0</v>
      </c>
      <c r="AK77" s="75">
        <f>RTM_IEX!I77</f>
        <v>23.75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45.14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18.506682649086006</v>
      </c>
      <c r="F78">
        <f>GT_Spot!Q78</f>
        <v>0</v>
      </c>
      <c r="G78">
        <f>PPCL_NG!Q78</f>
        <v>19.28</v>
      </c>
      <c r="H78">
        <f>PPCL_Spot!Q78</f>
        <v>15.31</v>
      </c>
      <c r="I78">
        <f>Bawana_NG!Q78</f>
        <v>46.022005700394246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653.3598157311086</v>
      </c>
      <c r="P78" s="77">
        <v>64.632611840775908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22.68</v>
      </c>
      <c r="U78" s="78">
        <f>SUMPRODUCT(LTA!F78:AJ78,LTA!F$102:AJ$102,LTA!F$104:AJ$104)</f>
        <v>93.039999999999992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11.85</v>
      </c>
      <c r="Z78" s="75">
        <f>IEX!O78</f>
        <v>0</v>
      </c>
      <c r="AA78" s="117">
        <f>STOA!I78</f>
        <v>209.76999999999998</v>
      </c>
      <c r="AB78" s="117">
        <f>-STOA!O78</f>
        <v>0</v>
      </c>
      <c r="AC78">
        <f t="shared" si="3"/>
        <v>10.912361820108009</v>
      </c>
      <c r="AD78">
        <f t="shared" si="4"/>
        <v>1229.1287541012566</v>
      </c>
      <c r="AE78">
        <f>'IDT-1'!C78</f>
        <v>0</v>
      </c>
      <c r="AF78" s="26"/>
      <c r="AG78">
        <f t="shared" si="5"/>
        <v>1229.1287541012566</v>
      </c>
      <c r="AI78" s="75">
        <f>PXIL!I78</f>
        <v>0</v>
      </c>
      <c r="AJ78" s="75">
        <f>PXIL!O78</f>
        <v>0</v>
      </c>
      <c r="AK78" s="75">
        <f>RTM_IEX!I78</f>
        <v>26.34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38.909999999999997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18.506682649086006</v>
      </c>
      <c r="F79">
        <f>GT_Spot!Q79</f>
        <v>0</v>
      </c>
      <c r="G79">
        <f>PPCL_NG!Q79</f>
        <v>19.28</v>
      </c>
      <c r="H79">
        <f>PPCL_Spot!Q79</f>
        <v>12.659999999999998</v>
      </c>
      <c r="I79">
        <f>Bawana_NG!Q79</f>
        <v>46.022005700394246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664.23524940512903</v>
      </c>
      <c r="P79" s="77">
        <v>64.632611840775908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20.919999999999998</v>
      </c>
      <c r="U79" s="78">
        <f>SUMPRODUCT(LTA!F79:AJ79,LTA!F$102:AJ$102,LTA!F$104:AJ$104)</f>
        <v>92.86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9.77</v>
      </c>
      <c r="Z79" s="75">
        <f>IEX!O79</f>
        <v>0</v>
      </c>
      <c r="AA79" s="117">
        <f>STOA!I79</f>
        <v>208.26999999999998</v>
      </c>
      <c r="AB79" s="117">
        <f>-STOA!O79</f>
        <v>0</v>
      </c>
      <c r="AC79">
        <f t="shared" si="3"/>
        <v>10.88803363643939</v>
      </c>
      <c r="AD79">
        <f t="shared" si="4"/>
        <v>1226.3885159589458</v>
      </c>
      <c r="AE79">
        <f>'IDT-1'!C79</f>
        <v>0</v>
      </c>
      <c r="AF79" s="26"/>
      <c r="AG79">
        <f t="shared" si="5"/>
        <v>1226.3885159589458</v>
      </c>
      <c r="AI79" s="75">
        <f>PXIL!I79</f>
        <v>0</v>
      </c>
      <c r="AJ79" s="75">
        <f>PXIL!O79</f>
        <v>0</v>
      </c>
      <c r="AK79" s="75">
        <f>RTM_IEX!I79</f>
        <v>21.52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38.26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18.506682649086006</v>
      </c>
      <c r="F80">
        <f>GT_Spot!Q80</f>
        <v>0</v>
      </c>
      <c r="G80">
        <f>PPCL_NG!Q80</f>
        <v>19.28</v>
      </c>
      <c r="H80">
        <f>PPCL_Spot!Q80</f>
        <v>11.72</v>
      </c>
      <c r="I80">
        <f>Bawana_NG!Q80</f>
        <v>46.022005700394246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674.81661635512899</v>
      </c>
      <c r="P80" s="77">
        <v>64.632611840775908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20.239999999999998</v>
      </c>
      <c r="U80" s="78">
        <f>SUMPRODUCT(LTA!F80:AJ80,LTA!F$102:AJ$102,LTA!F$104:AJ$104)</f>
        <v>92.589999999999989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11.12</v>
      </c>
      <c r="Z80" s="75">
        <f>IEX!O80</f>
        <v>0</v>
      </c>
      <c r="AA80" s="117">
        <f>STOA!I80</f>
        <v>207.36999999999998</v>
      </c>
      <c r="AB80" s="117">
        <f>-STOA!O80</f>
        <v>0</v>
      </c>
      <c r="AC80">
        <f t="shared" si="3"/>
        <v>10.86261366559939</v>
      </c>
      <c r="AD80">
        <f t="shared" si="4"/>
        <v>1223.5253028797858</v>
      </c>
      <c r="AE80">
        <f>'IDT-1'!C80</f>
        <v>0</v>
      </c>
      <c r="AF80" s="26"/>
      <c r="AG80">
        <f t="shared" si="5"/>
        <v>1223.5253028797858</v>
      </c>
      <c r="AI80" s="75">
        <f>PXIL!I80</f>
        <v>0</v>
      </c>
      <c r="AJ80" s="75">
        <f>PXIL!O80</f>
        <v>0</v>
      </c>
      <c r="AK80" s="75">
        <f>RTM_IEX!I80</f>
        <v>13.93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33.82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18.506682649086006</v>
      </c>
      <c r="F81">
        <f>GT_Spot!Q81</f>
        <v>0</v>
      </c>
      <c r="G81">
        <f>PPCL_NG!Q81</f>
        <v>19.28</v>
      </c>
      <c r="H81">
        <f>PPCL_Spot!Q81</f>
        <v>15.31</v>
      </c>
      <c r="I81">
        <f>Bawana_NG!Q81</f>
        <v>46.022005700394246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674.81661635512899</v>
      </c>
      <c r="P81" s="77">
        <v>64.632611840775908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19.73</v>
      </c>
      <c r="U81" s="78">
        <f>SUMPRODUCT(LTA!F81:AJ81,LTA!F$102:AJ$102,LTA!F$104:AJ$104)</f>
        <v>96.139999999999986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13.65</v>
      </c>
      <c r="Z81" s="75">
        <f>IEX!O81</f>
        <v>0</v>
      </c>
      <c r="AA81" s="117">
        <f>STOA!I81</f>
        <v>207.36999999999998</v>
      </c>
      <c r="AB81" s="117">
        <f>-STOA!O81</f>
        <v>0</v>
      </c>
      <c r="AC81">
        <f t="shared" si="3"/>
        <v>11.02752566559939</v>
      </c>
      <c r="AD81">
        <f t="shared" si="4"/>
        <v>1242.1003908797857</v>
      </c>
      <c r="AE81">
        <f>'IDT-1'!C81</f>
        <v>0</v>
      </c>
      <c r="AF81" s="26"/>
      <c r="AG81">
        <f t="shared" si="5"/>
        <v>1242.1003908797857</v>
      </c>
      <c r="AI81" s="75">
        <f>PXIL!I81</f>
        <v>0</v>
      </c>
      <c r="AJ81" s="75">
        <f>PXIL!O81</f>
        <v>0</v>
      </c>
      <c r="AK81" s="75">
        <f>RTM_IEX!I81</f>
        <v>21.34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35.99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18.506682649086006</v>
      </c>
      <c r="F82">
        <f>GT_Spot!Q82</f>
        <v>0</v>
      </c>
      <c r="G82">
        <f>PPCL_NG!Q82</f>
        <v>19.28</v>
      </c>
      <c r="H82">
        <f>PPCL_Spot!Q82</f>
        <v>15.31</v>
      </c>
      <c r="I82">
        <f>Bawana_NG!Q82</f>
        <v>46.022005700394246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674.81661635512899</v>
      </c>
      <c r="P82" s="77">
        <v>64.632611840775908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23.13</v>
      </c>
      <c r="U82" s="78">
        <f>SUMPRODUCT(LTA!F82:AJ82,LTA!F$102:AJ$102,LTA!F$104:AJ$104)</f>
        <v>95.96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14.41</v>
      </c>
      <c r="Z82" s="75">
        <f>IEX!O82</f>
        <v>0</v>
      </c>
      <c r="AA82" s="117">
        <f>STOA!I82</f>
        <v>207.36999999999998</v>
      </c>
      <c r="AB82" s="117">
        <f>-STOA!O82</f>
        <v>0</v>
      </c>
      <c r="AC82">
        <f t="shared" si="3"/>
        <v>10.959930940821341</v>
      </c>
      <c r="AD82">
        <f t="shared" si="4"/>
        <v>1214.3979856045637</v>
      </c>
      <c r="AE82">
        <f>'IDT-1'!C82</f>
        <v>0</v>
      </c>
      <c r="AF82" s="26"/>
      <c r="AG82">
        <f t="shared" si="5"/>
        <v>1214.3979856045637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35.58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18.506682649086006</v>
      </c>
      <c r="F83">
        <f>GT_Spot!Q83</f>
        <v>0</v>
      </c>
      <c r="G83">
        <f>PPCL_NG!Q83</f>
        <v>19.28</v>
      </c>
      <c r="H83">
        <f>PPCL_Spot!Q83</f>
        <v>15.31</v>
      </c>
      <c r="I83">
        <f>Bawana_NG!Q83</f>
        <v>47.09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674.98105011312907</v>
      </c>
      <c r="P83" s="77">
        <v>64.632611840775908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22.95</v>
      </c>
      <c r="U83" s="78">
        <f>SUMPRODUCT(LTA!F83:AJ83,LTA!F$102:AJ$102,LTA!F$104:AJ$104)</f>
        <v>95.75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207.36999999999998</v>
      </c>
      <c r="AB83" s="117">
        <f>-STOA!O83</f>
        <v>0</v>
      </c>
      <c r="AC83">
        <f t="shared" si="3"/>
        <v>10.438651032506321</v>
      </c>
      <c r="AD83">
        <f t="shared" si="4"/>
        <v>1175.7716935704846</v>
      </c>
      <c r="AE83">
        <f>'IDT-1'!C83</f>
        <v>65</v>
      </c>
      <c r="AF83" s="26"/>
      <c r="AG83">
        <f t="shared" si="5"/>
        <v>1240.7716935704846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18.506682649086006</v>
      </c>
      <c r="F84">
        <f>GT_Spot!Q84</f>
        <v>0</v>
      </c>
      <c r="G84">
        <f>PPCL_NG!Q84</f>
        <v>19.28</v>
      </c>
      <c r="H84">
        <f>PPCL_Spot!Q84</f>
        <v>15.31</v>
      </c>
      <c r="I84">
        <f>Bawana_NG!Q84</f>
        <v>47.09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674.98105011312907</v>
      </c>
      <c r="P84" s="77">
        <v>64.632611840775908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22.75</v>
      </c>
      <c r="U84" s="78">
        <f>SUMPRODUCT(LTA!F84:AJ84,LTA!F$102:AJ$102,LTA!F$104:AJ$104)</f>
        <v>95.339999999999989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207.36999999999998</v>
      </c>
      <c r="AB84" s="117">
        <f>-STOA!O84</f>
        <v>0</v>
      </c>
      <c r="AC84">
        <f t="shared" si="3"/>
        <v>10.433283032506322</v>
      </c>
      <c r="AD84">
        <f t="shared" si="4"/>
        <v>1175.1670615704847</v>
      </c>
      <c r="AE84">
        <f>'IDT-1'!C84</f>
        <v>60</v>
      </c>
      <c r="AF84" s="26"/>
      <c r="AG84">
        <f t="shared" si="5"/>
        <v>1235.1670615704847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18.506682649086006</v>
      </c>
      <c r="F85">
        <f>GT_Spot!Q85</f>
        <v>0</v>
      </c>
      <c r="G85">
        <f>PPCL_NG!Q85</f>
        <v>19.28</v>
      </c>
      <c r="H85">
        <f>PPCL_Spot!Q85</f>
        <v>11.316227924025325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666.78537790912912</v>
      </c>
      <c r="P85" s="77">
        <v>64.632611840775908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22.52</v>
      </c>
      <c r="U85" s="78">
        <f>SUMPRODUCT(LTA!F85:AJ85,LTA!F$102:AJ$102,LTA!F$104:AJ$104)</f>
        <v>94.919999999999987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207.36999999999998</v>
      </c>
      <c r="AB85" s="117">
        <f>-STOA!O85</f>
        <v>0</v>
      </c>
      <c r="AC85">
        <f t="shared" si="3"/>
        <v>10.540559922842542</v>
      </c>
      <c r="AD85">
        <f t="shared" si="4"/>
        <v>1187.2503404001736</v>
      </c>
      <c r="AE85">
        <f>'IDT-1'!C85</f>
        <v>60</v>
      </c>
      <c r="AF85" s="26"/>
      <c r="AG85">
        <f t="shared" si="5"/>
        <v>1247.2503404001736</v>
      </c>
      <c r="AI85" s="75">
        <f>PXIL!I85</f>
        <v>0</v>
      </c>
      <c r="AJ85" s="75">
        <f>PXIL!O85</f>
        <v>0</v>
      </c>
      <c r="AK85" s="75">
        <f>RTM_IEX!I85</f>
        <v>25.32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18.506682649086006</v>
      </c>
      <c r="F86">
        <f>GT_Spot!Q86</f>
        <v>0</v>
      </c>
      <c r="G86">
        <f>PPCL_NG!Q86</f>
        <v>19.28</v>
      </c>
      <c r="H86">
        <f>PPCL_Spot!Q86</f>
        <v>15.31</v>
      </c>
      <c r="I86">
        <f>Bawana_NG!Q86</f>
        <v>46.79999999999999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657.76009446112914</v>
      </c>
      <c r="P86" s="77">
        <v>64.632611840775908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22.25</v>
      </c>
      <c r="U86" s="78">
        <f>SUMPRODUCT(LTA!F86:AJ86,LTA!F$102:AJ$102,LTA!F$104:AJ$104)</f>
        <v>94.57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207.36999999999998</v>
      </c>
      <c r="AB86" s="117">
        <f>-STOA!O86</f>
        <v>0</v>
      </c>
      <c r="AC86">
        <f t="shared" si="3"/>
        <v>10.33946662276872</v>
      </c>
      <c r="AD86">
        <f t="shared" si="4"/>
        <v>1164.5999223282222</v>
      </c>
      <c r="AE86">
        <f>'IDT-1'!C86</f>
        <v>80</v>
      </c>
      <c r="AF86" s="26"/>
      <c r="AG86">
        <f t="shared" si="5"/>
        <v>1244.5999223282222</v>
      </c>
      <c r="AI86" s="75">
        <f>PXIL!I86</f>
        <v>0</v>
      </c>
      <c r="AJ86" s="75">
        <f>PXIL!O86</f>
        <v>0</v>
      </c>
      <c r="AK86" s="75">
        <f>RTM_IEX!I86</f>
        <v>8.1199999999999992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5.62</v>
      </c>
      <c r="I87">
        <f>Bawana_NG!Q87</f>
        <v>46.79999999999999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648.27379390209273</v>
      </c>
      <c r="P87" s="77">
        <v>64.632611840775908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22.17</v>
      </c>
      <c r="U87" s="78">
        <f>SUMPRODUCT(LTA!F87:AJ87,LTA!F$102:AJ$102,LTA!F$104:AJ$104)</f>
        <v>94.539999999999992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287.17</v>
      </c>
      <c r="AB87" s="117">
        <f>-STOA!O87</f>
        <v>0</v>
      </c>
      <c r="AC87">
        <f t="shared" si="3"/>
        <v>11.064948812918487</v>
      </c>
      <c r="AD87">
        <f t="shared" si="4"/>
        <v>1163.9515948812268</v>
      </c>
      <c r="AE87">
        <f>'IDT-1'!C87</f>
        <v>60</v>
      </c>
      <c r="AF87" s="26"/>
      <c r="AG87">
        <f t="shared" si="5"/>
        <v>1223.9515948812268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-41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5.62</v>
      </c>
      <c r="I88">
        <f>Bawana_NG!Q88</f>
        <v>46.79999999999999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648.27379390209273</v>
      </c>
      <c r="P88" s="77">
        <v>64.632611840775908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22.04</v>
      </c>
      <c r="U88" s="78">
        <f>SUMPRODUCT(LTA!F88:AJ88,LTA!F$102:AJ$102,LTA!F$104:AJ$104)</f>
        <v>94.44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287.17</v>
      </c>
      <c r="AB88" s="117">
        <f>-STOA!O88</f>
        <v>0</v>
      </c>
      <c r="AC88">
        <f t="shared" si="3"/>
        <v>11.098437323007269</v>
      </c>
      <c r="AD88">
        <f t="shared" si="4"/>
        <v>1159.688106371138</v>
      </c>
      <c r="AE88">
        <f>'IDT-1'!C88</f>
        <v>75</v>
      </c>
      <c r="AF88" s="26"/>
      <c r="AG88">
        <f t="shared" si="5"/>
        <v>1234.688106371138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5.62</v>
      </c>
      <c r="I89">
        <f>Bawana_NG!Q89</f>
        <v>46.79999999999999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653.44159459009268</v>
      </c>
      <c r="P89" s="77">
        <v>64.632611840775908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21.9</v>
      </c>
      <c r="U89" s="78">
        <f>SUMPRODUCT(LTA!F89:AJ89,LTA!F$102:AJ$102,LTA!F$104:AJ$104)</f>
        <v>94.179999999999993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287.17</v>
      </c>
      <c r="AB89" s="117">
        <f>-STOA!O89</f>
        <v>0</v>
      </c>
      <c r="AC89">
        <f t="shared" si="3"/>
        <v>11.406737794727528</v>
      </c>
      <c r="AD89">
        <f t="shared" si="4"/>
        <v>1134.1476065874176</v>
      </c>
      <c r="AE89">
        <f>'IDT-1'!C89</f>
        <v>89.397999999999996</v>
      </c>
      <c r="AF89" s="26"/>
      <c r="AG89">
        <f t="shared" si="5"/>
        <v>1223.5456065874175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5.62</v>
      </c>
      <c r="I90">
        <f>Bawana_NG!Q90</f>
        <v>46.79999999999999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653.44159459009268</v>
      </c>
      <c r="P90" s="77">
        <v>64.632611840775908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21.72</v>
      </c>
      <c r="U90" s="78">
        <f>SUMPRODUCT(LTA!F90:AJ90,LTA!F$102:AJ$102,LTA!F$104:AJ$104)</f>
        <v>93.86999999999999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4.45</v>
      </c>
      <c r="Z90" s="75">
        <f>IEX!O90</f>
        <v>0</v>
      </c>
      <c r="AA90" s="117">
        <f>STOA!I90</f>
        <v>287.17</v>
      </c>
      <c r="AB90" s="117">
        <f>-STOA!O90</f>
        <v>0</v>
      </c>
      <c r="AC90">
        <f t="shared" si="3"/>
        <v>11.400257969061672</v>
      </c>
      <c r="AD90">
        <f t="shared" si="4"/>
        <v>1193.6840864130838</v>
      </c>
      <c r="AE90">
        <f>'IDT-1'!C90</f>
        <v>77.094999999999999</v>
      </c>
      <c r="AF90" s="26"/>
      <c r="AG90">
        <f t="shared" si="5"/>
        <v>1270.7790864130839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25.57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3.6989431590974013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665.31617129712913</v>
      </c>
      <c r="P91" s="77">
        <v>64.632611840775908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21.93</v>
      </c>
      <c r="U91" s="78">
        <f>SUMPRODUCT(LTA!F91:AJ91,LTA!F$102:AJ$102,LTA!F$104:AJ$104)</f>
        <v>93.809999999999988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360.79</v>
      </c>
      <c r="AB91" s="117">
        <f>-STOA!O91</f>
        <v>0</v>
      </c>
      <c r="AC91">
        <f t="shared" si="3"/>
        <v>12.227974044771461</v>
      </c>
      <c r="AD91">
        <f t="shared" si="4"/>
        <v>1206.5598902035078</v>
      </c>
      <c r="AE91">
        <f>'IDT-1'!C91</f>
        <v>67.043999999999997</v>
      </c>
      <c r="AF91" s="26"/>
      <c r="AG91">
        <f t="shared" si="5"/>
        <v>1273.6038902035079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5.62</v>
      </c>
      <c r="I92">
        <f>Bawana_NG!Q92</f>
        <v>46.79999999999999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665.31617129712913</v>
      </c>
      <c r="P92" s="77">
        <v>64.632611840775908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22.14</v>
      </c>
      <c r="U92" s="78">
        <f>SUMPRODUCT(LTA!F92:AJ92,LTA!F$102:AJ$102,LTA!F$104:AJ$104)</f>
        <v>93.72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3.92</v>
      </c>
      <c r="Z92" s="75">
        <f>IEX!O92</f>
        <v>0</v>
      </c>
      <c r="AA92" s="117">
        <f>STOA!I92</f>
        <v>360.79</v>
      </c>
      <c r="AB92" s="117">
        <f>-STOA!O92</f>
        <v>0</v>
      </c>
      <c r="AC92">
        <f t="shared" si="3"/>
        <v>12.521111344971402</v>
      </c>
      <c r="AD92">
        <f t="shared" si="4"/>
        <v>1239.5778097442103</v>
      </c>
      <c r="AE92">
        <f>'IDT-1'!C92</f>
        <v>57.518000000000001</v>
      </c>
      <c r="AF92" s="26"/>
      <c r="AG92">
        <f t="shared" si="5"/>
        <v>1297.0958097442103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-85</v>
      </c>
      <c r="AM92" s="75">
        <f>RTM_PXI!I92</f>
        <v>0</v>
      </c>
      <c r="AN92" s="75">
        <f>RTM_PXI!O92</f>
        <v>0</v>
      </c>
      <c r="AO92" s="192">
        <f>GDAM_IEX!I92</f>
        <v>27.35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5.62</v>
      </c>
      <c r="I93">
        <f>Bawana_NG!Q93</f>
        <v>46.79999999999999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663.90689522312914</v>
      </c>
      <c r="P93" s="77">
        <v>64.632611840775908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22.36</v>
      </c>
      <c r="U93" s="78">
        <f>SUMPRODUCT(LTA!F93:AJ93,LTA!F$102:AJ$102,LTA!F$104:AJ$104)</f>
        <v>93.78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10.99</v>
      </c>
      <c r="Z93" s="75">
        <f>IEX!O93</f>
        <v>0</v>
      </c>
      <c r="AA93" s="117">
        <f>STOA!I93</f>
        <v>360.79</v>
      </c>
      <c r="AB93" s="117">
        <f>-STOA!O93</f>
        <v>0</v>
      </c>
      <c r="AC93">
        <f t="shared" si="3"/>
        <v>12.91727226596411</v>
      </c>
      <c r="AD93">
        <f t="shared" si="4"/>
        <v>1244.0223727492178</v>
      </c>
      <c r="AE93">
        <f>'IDT-1'!C93</f>
        <v>50.131</v>
      </c>
      <c r="AF93" s="26"/>
      <c r="AG93">
        <f t="shared" si="5"/>
        <v>1294.1533727492179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-105</v>
      </c>
      <c r="AM93" s="75">
        <f>RTM_PXI!I93</f>
        <v>0</v>
      </c>
      <c r="AN93" s="75">
        <f>RTM_PXI!O93</f>
        <v>0</v>
      </c>
      <c r="AO93" s="192">
        <f>GDAM_IEX!I93</f>
        <v>46.25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5.62</v>
      </c>
      <c r="I94">
        <f>Bawana_NG!Q94</f>
        <v>46.79999999999999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660.93799082312898</v>
      </c>
      <c r="P94" s="77">
        <v>64.632611840775908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21.7</v>
      </c>
      <c r="U94" s="78">
        <f>SUMPRODUCT(LTA!F94:AJ94,LTA!F$102:AJ$102,LTA!F$104:AJ$104)</f>
        <v>93.759999999999991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15.77</v>
      </c>
      <c r="Z94" s="75">
        <f>IEX!O94</f>
        <v>0</v>
      </c>
      <c r="AA94" s="117">
        <f>STOA!I94</f>
        <v>360.79</v>
      </c>
      <c r="AB94" s="117">
        <f>-STOA!O94</f>
        <v>0</v>
      </c>
      <c r="AC94">
        <f t="shared" si="3"/>
        <v>12.872285994411177</v>
      </c>
      <c r="AD94">
        <f t="shared" si="4"/>
        <v>1269.0884546207706</v>
      </c>
      <c r="AE94">
        <f>'IDT-1'!C94</f>
        <v>44.844000000000001</v>
      </c>
      <c r="AF94" s="26"/>
      <c r="AG94">
        <f t="shared" si="5"/>
        <v>1313.9324546207706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55.14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5.62</v>
      </c>
      <c r="I95">
        <f>Bawana_NG!Q95</f>
        <v>46.79999999999999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651.45169026409258</v>
      </c>
      <c r="P95" s="77">
        <v>64.632611840775908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21.15</v>
      </c>
      <c r="U95" s="78">
        <f>SUMPRODUCT(LTA!F95:AJ95,LTA!F$102:AJ$102,LTA!F$104:AJ$104)</f>
        <v>93.94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25.99</v>
      </c>
      <c r="Z95" s="75">
        <f>IEX!O95</f>
        <v>0</v>
      </c>
      <c r="AA95" s="117">
        <f>STOA!I95</f>
        <v>346.33000000000004</v>
      </c>
      <c r="AB95" s="117">
        <f>-STOA!O95</f>
        <v>0</v>
      </c>
      <c r="AC95">
        <f t="shared" si="3"/>
        <v>12.29941489815994</v>
      </c>
      <c r="AD95">
        <f t="shared" si="4"/>
        <v>1325.0950251579854</v>
      </c>
      <c r="AE95">
        <f>'IDT-1'!C95</f>
        <v>40.689</v>
      </c>
      <c r="AF95" s="26"/>
      <c r="AG95">
        <f t="shared" si="5"/>
        <v>1365.7840251579855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64.67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5.62</v>
      </c>
      <c r="I96">
        <f>Bawana_NG!Q96</f>
        <v>46.79999999999999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652.86096633809268</v>
      </c>
      <c r="P96" s="77">
        <v>64.632611840775908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20.6</v>
      </c>
      <c r="U96" s="78">
        <f>SUMPRODUCT(LTA!F96:AJ96,LTA!F$102:AJ$102,LTA!F$104:AJ$104)</f>
        <v>94.3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30.34</v>
      </c>
      <c r="Z96" s="75">
        <f>IEX!O96</f>
        <v>0</v>
      </c>
      <c r="AA96" s="117">
        <f>STOA!I96</f>
        <v>346.33000000000004</v>
      </c>
      <c r="AB96" s="117">
        <f>-STOA!O96</f>
        <v>0</v>
      </c>
      <c r="AC96">
        <f t="shared" si="3"/>
        <v>12.690360353276999</v>
      </c>
      <c r="AD96">
        <f t="shared" si="4"/>
        <v>1308.8633557768685</v>
      </c>
      <c r="AE96">
        <f>'IDT-1'!C96</f>
        <v>40.505000000000003</v>
      </c>
      <c r="AF96" s="26"/>
      <c r="AG96">
        <f t="shared" si="5"/>
        <v>1349.3683557768686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-60</v>
      </c>
      <c r="AM96" s="75">
        <f>RTM_PXI!I96</f>
        <v>0</v>
      </c>
      <c r="AN96" s="75">
        <f>RTM_PXI!O96</f>
        <v>0</v>
      </c>
      <c r="AO96" s="192">
        <f>GDAM_IEX!I96</f>
        <v>73.260000000000005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0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652.7172150380926</v>
      </c>
      <c r="P97" s="77">
        <v>64.632611840775908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20.39</v>
      </c>
      <c r="U97" s="78">
        <f>SUMPRODUCT(LTA!F97:AJ97,LTA!F$102:AJ$102,LTA!F$104:AJ$104)</f>
        <v>94.55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31.28</v>
      </c>
      <c r="Z97" s="75">
        <f>IEX!O97</f>
        <v>0</v>
      </c>
      <c r="AA97" s="117">
        <f>STOA!I97</f>
        <v>346.33000000000004</v>
      </c>
      <c r="AB97" s="117">
        <f>-STOA!O97</f>
        <v>0</v>
      </c>
      <c r="AC97">
        <f t="shared" si="3"/>
        <v>13.018777717946765</v>
      </c>
      <c r="AD97">
        <f t="shared" si="4"/>
        <v>1245.4111871121986</v>
      </c>
      <c r="AE97">
        <f>'IDT-1'!C97</f>
        <v>43.593000000000004</v>
      </c>
      <c r="AF97" s="26"/>
      <c r="AG97">
        <f t="shared" si="5"/>
        <v>1289.0041871121987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-110</v>
      </c>
      <c r="AM97" s="75">
        <f>RTM_PXI!I97</f>
        <v>0</v>
      </c>
      <c r="AN97" s="75">
        <f>RTM_PXI!O97</f>
        <v>0</v>
      </c>
      <c r="AO97" s="192">
        <f>GDAM_IEX!I97</f>
        <v>64.92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5.62</v>
      </c>
      <c r="I98">
        <f>Bawana_NG!Q98</f>
        <v>46.79999999999999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652.7172150380926</v>
      </c>
      <c r="P98" s="77">
        <v>64.632611840775908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20.22</v>
      </c>
      <c r="U98" s="78">
        <f>SUMPRODUCT(LTA!F98:AJ98,LTA!F$102:AJ$102,LTA!F$104:AJ$104)</f>
        <v>94.86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25.99</v>
      </c>
      <c r="Z98" s="75">
        <f>IEX!O98</f>
        <v>0</v>
      </c>
      <c r="AA98" s="117">
        <f>STOA!I98</f>
        <v>346.33000000000004</v>
      </c>
      <c r="AB98" s="117">
        <f>-STOA!O98</f>
        <v>0</v>
      </c>
      <c r="AC98">
        <f t="shared" si="3"/>
        <v>12.896380442724812</v>
      </c>
      <c r="AD98">
        <f t="shared" si="4"/>
        <v>1251.7135843874207</v>
      </c>
      <c r="AE98">
        <f>'IDT-1'!C98</f>
        <v>48.103000000000002</v>
      </c>
      <c r="AF98" s="26"/>
      <c r="AG98">
        <f t="shared" si="5"/>
        <v>1299.8165843874208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-100</v>
      </c>
      <c r="AM98" s="75">
        <f>RTM_PXI!I98</f>
        <v>0</v>
      </c>
      <c r="AN98" s="75">
        <f>RTM_PXI!O98</f>
        <v>0</v>
      </c>
      <c r="AO98" s="192">
        <f>GDAM_IEX!I98</f>
        <v>60.63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0.22376792325516451</v>
      </c>
      <c r="F99">
        <f t="shared" si="6"/>
        <v>0</v>
      </c>
      <c r="G99">
        <f t="shared" si="6"/>
        <v>0.46271999999999947</v>
      </c>
      <c r="H99">
        <f t="shared" si="6"/>
        <v>0.16768732432952099</v>
      </c>
      <c r="I99">
        <f t="shared" si="6"/>
        <v>1.1393201873871253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15.666533338364232</v>
      </c>
      <c r="P99" s="77">
        <f t="shared" si="6"/>
        <v>1.4135417906271284</v>
      </c>
      <c r="Q99" s="77">
        <f t="shared" si="6"/>
        <v>0.48815999999999915</v>
      </c>
      <c r="R99" s="80">
        <f t="shared" si="6"/>
        <v>0.29771816386010341</v>
      </c>
      <c r="S99" s="80">
        <f t="shared" si="6"/>
        <v>0</v>
      </c>
      <c r="T99" s="78">
        <f t="shared" si="6"/>
        <v>1.7536725000000006</v>
      </c>
      <c r="U99" s="78">
        <f t="shared" si="6"/>
        <v>2.2107975000000004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5.6309999999999999E-2</v>
      </c>
      <c r="Z99" s="75">
        <f t="shared" si="6"/>
        <v>-2.0375274999999999</v>
      </c>
      <c r="AA99" s="117">
        <f t="shared" si="6"/>
        <v>5.7847200000000036</v>
      </c>
      <c r="AB99" s="117">
        <f t="shared" si="6"/>
        <v>0</v>
      </c>
      <c r="AC99">
        <f t="shared" si="6"/>
        <v>0.29078302778628146</v>
      </c>
      <c r="AD99">
        <f t="shared" si="6"/>
        <v>28.13176570003699</v>
      </c>
      <c r="AE99">
        <f t="shared" si="6"/>
        <v>0.12221375000000002</v>
      </c>
      <c r="AG99">
        <f t="shared" si="6"/>
        <v>28.253979450036987</v>
      </c>
      <c r="AI99">
        <f t="shared" si="6"/>
        <v>0</v>
      </c>
      <c r="AJ99">
        <f t="shared" si="6"/>
        <v>0</v>
      </c>
      <c r="AK99">
        <f t="shared" si="6"/>
        <v>0.77980249999999995</v>
      </c>
      <c r="AL99">
        <f t="shared" si="6"/>
        <v>-0.26274999999999998</v>
      </c>
      <c r="AM99">
        <f t="shared" si="6"/>
        <v>0</v>
      </c>
      <c r="AN99">
        <f t="shared" si="6"/>
        <v>0</v>
      </c>
      <c r="AO99">
        <f t="shared" si="6"/>
        <v>0.27807500000000007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65.351681249999999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867.63068216349563</v>
      </c>
      <c r="P3" s="77">
        <v>59.682870748953782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369.12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300.23</v>
      </c>
      <c r="AB3" s="117">
        <f>-STOA!P3</f>
        <v>0</v>
      </c>
      <c r="AC3">
        <f>SUMIF(B3:AB3,"&gt;0")*$AC$2-SUMIF(B3:AB3,"&lt;0")*($AC$2/(1-$AC$2))+SUMIF(AI3:AR3,"&gt;0")*$AC$2-SUMIF(AI3:AR3,"&lt;0")*($AC$2/(1-$AC$2))</f>
        <v>16.566280796174023</v>
      </c>
      <c r="AD3">
        <f>SUM(B3:AB3,AI3:AR3)-AC3</f>
        <v>1865.9656278599648</v>
      </c>
      <c r="AE3">
        <f>'IDT-1'!F3</f>
        <v>-65.988</v>
      </c>
      <c r="AF3" s="26"/>
      <c r="AG3">
        <f>SUM(AD3:AF3)</f>
        <v>1799.9776278599647</v>
      </c>
      <c r="AI3" s="75">
        <f>PXIL!J3</f>
        <v>0</v>
      </c>
      <c r="AJ3" s="75">
        <f>PXIL!P3</f>
        <v>0</v>
      </c>
      <c r="AK3" s="75">
        <f>RTM_IEX!J3</f>
        <v>154.53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65.249999999999986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867.63068216349563</v>
      </c>
      <c r="P4" s="77">
        <v>59.682870748953782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369.04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300.23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16.612818001174023</v>
      </c>
      <c r="AD4">
        <f t="shared" ref="AD4:AD67" si="1">SUM(B4:AB4,AI4:AR4)-AC4</f>
        <v>1871.2074094049649</v>
      </c>
      <c r="AE4">
        <f>'IDT-1'!F4</f>
        <v>-68.187999999999988</v>
      </c>
      <c r="AF4" s="26"/>
      <c r="AG4">
        <f t="shared" ref="AG4:AG67" si="2">SUM(AD4:AF4)</f>
        <v>1803.0194094049648</v>
      </c>
      <c r="AI4" s="75">
        <f>PXIL!J4</f>
        <v>0</v>
      </c>
      <c r="AJ4" s="75">
        <f>PXIL!P4</f>
        <v>0</v>
      </c>
      <c r="AK4" s="75">
        <f>RTM_IEX!J4</f>
        <v>160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65.249999999999986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867.63068216349563</v>
      </c>
      <c r="P5" s="77">
        <v>59.682870748953782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368.97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300.23</v>
      </c>
      <c r="AB5" s="117">
        <f>-STOA!P5</f>
        <v>0</v>
      </c>
      <c r="AC5">
        <f t="shared" si="0"/>
        <v>16.285898001174022</v>
      </c>
      <c r="AD5">
        <f t="shared" si="1"/>
        <v>1834.384329404965</v>
      </c>
      <c r="AE5">
        <f>'IDT-1'!F5</f>
        <v>-79.138000000000005</v>
      </c>
      <c r="AF5" s="26"/>
      <c r="AG5">
        <f t="shared" si="2"/>
        <v>1755.2463294049651</v>
      </c>
      <c r="AI5" s="75">
        <f>PXIL!J5</f>
        <v>0</v>
      </c>
      <c r="AJ5" s="75">
        <f>PXIL!P5</f>
        <v>0</v>
      </c>
      <c r="AK5" s="75">
        <f>RTM_IEX!J5</f>
        <v>122.92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65.249999999999986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867.63068216349563</v>
      </c>
      <c r="P6" s="77">
        <v>59.682870748953782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368.89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300.23</v>
      </c>
      <c r="AB6" s="117">
        <f>-STOA!P6</f>
        <v>0</v>
      </c>
      <c r="AC6">
        <f t="shared" si="0"/>
        <v>16.356474001174025</v>
      </c>
      <c r="AD6">
        <f t="shared" si="1"/>
        <v>1842.3337534049649</v>
      </c>
      <c r="AE6">
        <f>'IDT-1'!F6</f>
        <v>-100.018</v>
      </c>
      <c r="AF6" s="26"/>
      <c r="AG6">
        <f t="shared" si="2"/>
        <v>1742.3157534049649</v>
      </c>
      <c r="AI6" s="75">
        <f>PXIL!J6</f>
        <v>0</v>
      </c>
      <c r="AJ6" s="75">
        <f>PXIL!P6</f>
        <v>0</v>
      </c>
      <c r="AK6" s="75">
        <f>RTM_IEX!J6</f>
        <v>131.02000000000001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4.1686972820993429</v>
      </c>
      <c r="I7">
        <f>Bawana_NG!T7</f>
        <v>65.249999999999986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865.49247453869566</v>
      </c>
      <c r="P7" s="77">
        <v>59.682870748953782</v>
      </c>
      <c r="Q7" s="77">
        <v>24.569999999999997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368.68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-129</v>
      </c>
      <c r="AA7" s="117">
        <f>STOA!J7</f>
        <v>300.23</v>
      </c>
      <c r="AB7" s="117">
        <f>-STOA!P7</f>
        <v>0</v>
      </c>
      <c r="AC7">
        <f t="shared" si="0"/>
        <v>16.734748760521455</v>
      </c>
      <c r="AD7">
        <f t="shared" si="1"/>
        <v>1625.7959683029171</v>
      </c>
      <c r="AE7">
        <f>'IDT-1'!F7</f>
        <v>0</v>
      </c>
      <c r="AF7" s="26"/>
      <c r="AG7">
        <f t="shared" si="2"/>
        <v>1625.7959683029171</v>
      </c>
      <c r="AI7" s="75">
        <f>PXIL!J7</f>
        <v>0</v>
      </c>
      <c r="AJ7" s="75">
        <f>PXIL!P7</f>
        <v>0</v>
      </c>
      <c r="AK7" s="75">
        <f>RTM_IEX!J7</f>
        <v>48.13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6.09</v>
      </c>
      <c r="I8">
        <f>Bawana_NG!T8</f>
        <v>65.249999999999986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860.36569405909563</v>
      </c>
      <c r="P8" s="77">
        <v>59.682870748953782</v>
      </c>
      <c r="Q8" s="77">
        <v>24.569999999999997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368.63000000000005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-148</v>
      </c>
      <c r="AA8" s="117">
        <f>STOA!J8</f>
        <v>300.23</v>
      </c>
      <c r="AB8" s="117">
        <f>-STOA!P8</f>
        <v>0</v>
      </c>
      <c r="AC8">
        <f t="shared" si="0"/>
        <v>17.298240979140211</v>
      </c>
      <c r="AD8">
        <f t="shared" si="1"/>
        <v>1651.0969983225987</v>
      </c>
      <c r="AE8">
        <f>'IDT-1'!F8</f>
        <v>0</v>
      </c>
      <c r="AF8" s="26"/>
      <c r="AG8">
        <f t="shared" si="2"/>
        <v>1651.0969983225987</v>
      </c>
      <c r="AI8" s="75">
        <f>PXIL!J8</f>
        <v>0</v>
      </c>
      <c r="AJ8" s="75">
        <f>PXIL!P8</f>
        <v>0</v>
      </c>
      <c r="AK8" s="75">
        <f>RTM_IEX!J8</f>
        <v>96.25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6.09</v>
      </c>
      <c r="I9">
        <f>Bawana_NG!T9</f>
        <v>65.249999999999986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854.2436888621047</v>
      </c>
      <c r="P9" s="77">
        <v>59.682870748953782</v>
      </c>
      <c r="Q9" s="77">
        <v>24.569999999999997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368.56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-161</v>
      </c>
      <c r="AA9" s="117">
        <f>STOA!J9</f>
        <v>300.23</v>
      </c>
      <c r="AB9" s="117">
        <f>-STOA!P9</f>
        <v>0</v>
      </c>
      <c r="AC9">
        <f t="shared" si="0"/>
        <v>17.274464149577192</v>
      </c>
      <c r="AD9">
        <f t="shared" si="1"/>
        <v>1622.3034470440305</v>
      </c>
      <c r="AE9">
        <f>'IDT-1'!F9</f>
        <v>0</v>
      </c>
      <c r="AF9" s="26"/>
      <c r="AG9">
        <f t="shared" si="2"/>
        <v>1622.3034470440305</v>
      </c>
      <c r="AI9" s="75">
        <f>PXIL!J9</f>
        <v>0</v>
      </c>
      <c r="AJ9" s="75">
        <f>PXIL!P9</f>
        <v>0</v>
      </c>
      <c r="AK9" s="75">
        <f>RTM_IEX!J9</f>
        <v>86.63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6.09</v>
      </c>
      <c r="I10">
        <f>Bawana_NG!T10</f>
        <v>65.249999999999986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850.92395100373437</v>
      </c>
      <c r="P10" s="77">
        <v>59.682870748953782</v>
      </c>
      <c r="Q10" s="77">
        <v>24.569999999999997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368.47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-179</v>
      </c>
      <c r="AA10" s="117">
        <f>STOA!J10</f>
        <v>300.23</v>
      </c>
      <c r="AB10" s="117">
        <f>-STOA!P10</f>
        <v>0</v>
      </c>
      <c r="AC10">
        <f t="shared" si="0"/>
        <v>17.404176751823051</v>
      </c>
      <c r="AD10">
        <f t="shared" si="1"/>
        <v>1600.7539965834142</v>
      </c>
      <c r="AE10">
        <f>'IDT-1'!F10</f>
        <v>0</v>
      </c>
      <c r="AF10" s="26"/>
      <c r="AG10">
        <f t="shared" si="2"/>
        <v>1600.7539965834142</v>
      </c>
      <c r="AI10" s="75">
        <f>PXIL!J10</f>
        <v>0</v>
      </c>
      <c r="AJ10" s="75">
        <f>PXIL!P10</f>
        <v>0</v>
      </c>
      <c r="AK10" s="75">
        <f>RTM_IEX!J10</f>
        <v>86.62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6.09</v>
      </c>
      <c r="I11">
        <f>Bawana_NG!T11</f>
        <v>66.34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843.36170899999513</v>
      </c>
      <c r="P11" s="77">
        <v>59.682870748953782</v>
      </c>
      <c r="Q11" s="77">
        <v>24.569999999999997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368.24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-196</v>
      </c>
      <c r="AA11" s="117">
        <f>STOA!J11</f>
        <v>300.23</v>
      </c>
      <c r="AB11" s="117">
        <f>-STOA!P11</f>
        <v>0</v>
      </c>
      <c r="AC11">
        <f t="shared" si="0"/>
        <v>17.326725190067467</v>
      </c>
      <c r="AD11">
        <f t="shared" si="1"/>
        <v>1557.8792061414306</v>
      </c>
      <c r="AE11">
        <f>'IDT-1'!F11</f>
        <v>0</v>
      </c>
      <c r="AF11" s="26"/>
      <c r="AG11">
        <f t="shared" si="2"/>
        <v>1557.8792061414306</v>
      </c>
      <c r="AI11" s="75">
        <f>PXIL!J11</f>
        <v>0</v>
      </c>
      <c r="AJ11" s="75">
        <f>PXIL!P11</f>
        <v>0</v>
      </c>
      <c r="AK11" s="75">
        <f>RTM_IEX!J11</f>
        <v>67.37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6.09</v>
      </c>
      <c r="I12">
        <f>Bawana_NG!T12</f>
        <v>66.34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721.80006593332882</v>
      </c>
      <c r="P12" s="77">
        <v>59.682870748953782</v>
      </c>
      <c r="Q12" s="77">
        <v>24.569999999999997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368.12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300.23</v>
      </c>
      <c r="AB12" s="117">
        <f>-STOA!P12</f>
        <v>0</v>
      </c>
      <c r="AC12">
        <f t="shared" si="0"/>
        <v>14.05612964956345</v>
      </c>
      <c r="AD12">
        <f t="shared" si="1"/>
        <v>1553.0981586152684</v>
      </c>
      <c r="AE12">
        <f>'IDT-1'!F12</f>
        <v>0</v>
      </c>
      <c r="AF12" s="26"/>
      <c r="AG12">
        <f t="shared" si="2"/>
        <v>1553.0981586152684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6.06</v>
      </c>
      <c r="I13">
        <f>Bawana_NG!T13</f>
        <v>66.34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685.25613753669313</v>
      </c>
      <c r="P13" s="77">
        <v>59.682870748953782</v>
      </c>
      <c r="Q13" s="77">
        <v>24.569999999999997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368.07000000000005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300.23</v>
      </c>
      <c r="AB13" s="117">
        <f>-STOA!P13</f>
        <v>0</v>
      </c>
      <c r="AC13">
        <f t="shared" si="0"/>
        <v>13.600667166840127</v>
      </c>
      <c r="AD13">
        <f t="shared" si="1"/>
        <v>1531.9296927013561</v>
      </c>
      <c r="AE13">
        <f>'IDT-1'!F13</f>
        <v>0</v>
      </c>
      <c r="AF13" s="26"/>
      <c r="AG13">
        <f t="shared" si="2"/>
        <v>1531.9296927013561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6.09</v>
      </c>
      <c r="I14">
        <f>Bawana_NG!T14</f>
        <v>66.34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675.62911264754985</v>
      </c>
      <c r="P14" s="77">
        <v>59.682870748953782</v>
      </c>
      <c r="Q14" s="77">
        <v>24.569999999999997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368.01000000000005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300.23</v>
      </c>
      <c r="AB14" s="117">
        <f>-STOA!P14</f>
        <v>0</v>
      </c>
      <c r="AC14">
        <f t="shared" si="0"/>
        <v>13.959591723925433</v>
      </c>
      <c r="AD14">
        <f t="shared" si="1"/>
        <v>1471.9137432551274</v>
      </c>
      <c r="AE14">
        <f>'IDT-1'!F14</f>
        <v>0</v>
      </c>
      <c r="AF14" s="26"/>
      <c r="AG14">
        <f t="shared" si="2"/>
        <v>1471.9137432551274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6.09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668.83534909434968</v>
      </c>
      <c r="P15" s="77">
        <v>59.682870748953782</v>
      </c>
      <c r="Q15" s="77">
        <v>24.569999999999997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367.49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</v>
      </c>
      <c r="AA15" s="117">
        <f>STOA!J15</f>
        <v>300.23</v>
      </c>
      <c r="AB15" s="117">
        <f>-STOA!P15</f>
        <v>0</v>
      </c>
      <c r="AC15">
        <f t="shared" si="0"/>
        <v>13.577718472909689</v>
      </c>
      <c r="AD15">
        <f t="shared" si="1"/>
        <v>1507.2471758640834</v>
      </c>
      <c r="AE15">
        <f>'IDT-1'!F15</f>
        <v>0</v>
      </c>
      <c r="AF15" s="26"/>
      <c r="AG15">
        <f t="shared" si="2"/>
        <v>1507.2471758640834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6.09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663.60564484593692</v>
      </c>
      <c r="P16" s="77">
        <v>59.682870748953782</v>
      </c>
      <c r="Q16" s="77">
        <v>24.569999999999997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367.44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-30</v>
      </c>
      <c r="AA16" s="117">
        <f>STOA!J16</f>
        <v>300.23</v>
      </c>
      <c r="AB16" s="117">
        <f>-STOA!P16</f>
        <v>0</v>
      </c>
      <c r="AC16">
        <f t="shared" si="0"/>
        <v>13.699941498445368</v>
      </c>
      <c r="AD16">
        <f t="shared" si="1"/>
        <v>1482.8452485901348</v>
      </c>
      <c r="AE16">
        <f>'IDT-1'!F16</f>
        <v>0</v>
      </c>
      <c r="AF16" s="26"/>
      <c r="AG16">
        <f t="shared" si="2"/>
        <v>1482.8452485901348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6.09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663.60564484593692</v>
      </c>
      <c r="P17" s="77">
        <v>59.682870748953782</v>
      </c>
      <c r="Q17" s="77">
        <v>24.569999999999997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367.36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-42</v>
      </c>
      <c r="AA17" s="117">
        <f>STOA!J17</f>
        <v>300.23</v>
      </c>
      <c r="AB17" s="117">
        <f>-STOA!P17</f>
        <v>0</v>
      </c>
      <c r="AC17">
        <f t="shared" si="0"/>
        <v>13.805775028711711</v>
      </c>
      <c r="AD17">
        <f t="shared" si="1"/>
        <v>1470.6594150598685</v>
      </c>
      <c r="AE17">
        <f>'IDT-1'!F17</f>
        <v>0</v>
      </c>
      <c r="AF17" s="26"/>
      <c r="AG17">
        <f t="shared" si="2"/>
        <v>1470.6594150598685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6.09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663.60564484593692</v>
      </c>
      <c r="P18" s="77">
        <v>59.682870748953782</v>
      </c>
      <c r="Q18" s="77">
        <v>24.569999999999997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367.26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-60</v>
      </c>
      <c r="AA18" s="117">
        <f>STOA!J18</f>
        <v>300.23</v>
      </c>
      <c r="AB18" s="117">
        <f>-STOA!P18</f>
        <v>0</v>
      </c>
      <c r="AC18">
        <f t="shared" si="0"/>
        <v>13.964701324111225</v>
      </c>
      <c r="AD18">
        <f t="shared" si="1"/>
        <v>1452.4004887644689</v>
      </c>
      <c r="AE18">
        <f>'IDT-1'!F18</f>
        <v>0</v>
      </c>
      <c r="AF18" s="26"/>
      <c r="AG18">
        <f t="shared" si="2"/>
        <v>1452.4004887644689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670.12575844593709</v>
      </c>
      <c r="P19" s="77">
        <v>59.682870748953782</v>
      </c>
      <c r="Q19" s="77">
        <v>24.569999999999997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367.09000000000003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-75</v>
      </c>
      <c r="AA19" s="117">
        <f>STOA!J19</f>
        <v>300.04000000000002</v>
      </c>
      <c r="AB19" s="117">
        <f>-STOA!P19</f>
        <v>0</v>
      </c>
      <c r="AC19">
        <f t="shared" si="0"/>
        <v>14.644515250344901</v>
      </c>
      <c r="AD19">
        <f t="shared" si="1"/>
        <v>1388.3507884382354</v>
      </c>
      <c r="AE19">
        <f>'IDT-1'!F19</f>
        <v>0</v>
      </c>
      <c r="AF19" s="26"/>
      <c r="AG19">
        <f t="shared" si="2"/>
        <v>1388.3507884382354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699.30702504335591</v>
      </c>
      <c r="P20" s="77">
        <v>59.682870748953782</v>
      </c>
      <c r="Q20" s="77">
        <v>24.569999999999997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342.22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-88</v>
      </c>
      <c r="AA20" s="117">
        <f>STOA!J20</f>
        <v>300.04000000000002</v>
      </c>
      <c r="AB20" s="117">
        <f>-STOA!P20</f>
        <v>0</v>
      </c>
      <c r="AC20">
        <f t="shared" si="0"/>
        <v>14.44274495330291</v>
      </c>
      <c r="AD20">
        <f t="shared" si="1"/>
        <v>1419.863825332696</v>
      </c>
      <c r="AE20">
        <f>'IDT-1'!F20</f>
        <v>0</v>
      </c>
      <c r="AF20" s="26"/>
      <c r="AG20">
        <f t="shared" si="2"/>
        <v>1419.863825332696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851.11750413798234</v>
      </c>
      <c r="P21" s="77">
        <v>59.682870748953782</v>
      </c>
      <c r="Q21" s="77">
        <v>24.569999999999997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366.78000000000003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-349</v>
      </c>
      <c r="AA21" s="117">
        <f>STOA!J21</f>
        <v>300.04000000000002</v>
      </c>
      <c r="AB21" s="117">
        <f>-STOA!P21</f>
        <v>0</v>
      </c>
      <c r="AC21">
        <f t="shared" si="0"/>
        <v>18.72935253979567</v>
      </c>
      <c r="AD21">
        <f t="shared" si="1"/>
        <v>1408.5076968408298</v>
      </c>
      <c r="AE21">
        <f>'IDT-1'!F21</f>
        <v>0</v>
      </c>
      <c r="AF21" s="26"/>
      <c r="AG21">
        <f t="shared" si="2"/>
        <v>1408.5076968408298</v>
      </c>
      <c r="AI21" s="75">
        <f>PXIL!J21</f>
        <v>0</v>
      </c>
      <c r="AJ21" s="75">
        <f>PXIL!P21</f>
        <v>0</v>
      </c>
      <c r="AK21" s="75">
        <f>RTM_IEX!J21</f>
        <v>62.56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851.11750413798234</v>
      </c>
      <c r="P22" s="77">
        <v>59.682870748953782</v>
      </c>
      <c r="Q22" s="77">
        <v>24.569999999999997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366.68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-361</v>
      </c>
      <c r="AA22" s="117">
        <f>STOA!J22</f>
        <v>300.04000000000002</v>
      </c>
      <c r="AB22" s="117">
        <f>-STOA!P22</f>
        <v>0</v>
      </c>
      <c r="AC22">
        <f t="shared" si="0"/>
        <v>18.835010070062015</v>
      </c>
      <c r="AD22">
        <f t="shared" si="1"/>
        <v>1396.3020393105635</v>
      </c>
      <c r="AE22">
        <f>'IDT-1'!F22</f>
        <v>-1.153</v>
      </c>
      <c r="AF22" s="26"/>
      <c r="AG22">
        <f t="shared" si="2"/>
        <v>1395.1490393105635</v>
      </c>
      <c r="AI22" s="75">
        <f>PXIL!J22</f>
        <v>0</v>
      </c>
      <c r="AJ22" s="75">
        <f>PXIL!P22</f>
        <v>0</v>
      </c>
      <c r="AK22" s="75">
        <f>RTM_IEX!J22</f>
        <v>62.56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10.376590909090911</v>
      </c>
      <c r="F23">
        <f>GT_Spot!T23</f>
        <v>0</v>
      </c>
      <c r="G23">
        <f>PPCL_NG!T23</f>
        <v>23.14</v>
      </c>
      <c r="H23">
        <f>PPCL_Spot!T23</f>
        <v>4.6399999999999997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850.72027330398237</v>
      </c>
      <c r="P23" s="77">
        <v>59.682870748953782</v>
      </c>
      <c r="Q23" s="77">
        <v>24.569999999999997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368.82000000000005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-373</v>
      </c>
      <c r="AA23" s="117">
        <f>STOA!J23</f>
        <v>300.04000000000002</v>
      </c>
      <c r="AB23" s="117">
        <f>-STOA!P23</f>
        <v>0</v>
      </c>
      <c r="AC23">
        <f t="shared" si="0"/>
        <v>18.458275233444692</v>
      </c>
      <c r="AD23">
        <f t="shared" si="1"/>
        <v>1329.7614597285822</v>
      </c>
      <c r="AE23">
        <f>'IDT-1'!F23</f>
        <v>-5.19</v>
      </c>
      <c r="AF23" s="26"/>
      <c r="AG23">
        <f t="shared" si="2"/>
        <v>1324.5714597285821</v>
      </c>
      <c r="AI23" s="75">
        <f>PXIL!J23</f>
        <v>0</v>
      </c>
      <c r="AJ23" s="75">
        <f>PXIL!P23</f>
        <v>0</v>
      </c>
      <c r="AK23" s="75">
        <f>RTM_IEX!J23</f>
        <v>9.6300000000000008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10.376590909090911</v>
      </c>
      <c r="F24">
        <f>GT_Spot!T24</f>
        <v>0</v>
      </c>
      <c r="G24">
        <f>PPCL_NG!T24</f>
        <v>23.14</v>
      </c>
      <c r="H24">
        <f>PPCL_Spot!T24</f>
        <v>4.6399999999999997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850.72027330398237</v>
      </c>
      <c r="P24" s="77">
        <v>59.682870748953782</v>
      </c>
      <c r="Q24" s="77">
        <v>24.569999999999997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368.84000000000003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-394</v>
      </c>
      <c r="AA24" s="117">
        <f>STOA!J24</f>
        <v>300.04000000000002</v>
      </c>
      <c r="AB24" s="117">
        <f>-STOA!P24</f>
        <v>0</v>
      </c>
      <c r="AC24">
        <f t="shared" si="0"/>
        <v>19.06834791141079</v>
      </c>
      <c r="AD24">
        <f t="shared" si="1"/>
        <v>1356.2913870506161</v>
      </c>
      <c r="AE24">
        <f>'IDT-1'!F24</f>
        <v>0</v>
      </c>
      <c r="AF24" s="26"/>
      <c r="AG24">
        <f t="shared" si="2"/>
        <v>1356.2913870506161</v>
      </c>
      <c r="AI24" s="75">
        <f>PXIL!J24</f>
        <v>0</v>
      </c>
      <c r="AJ24" s="75">
        <f>PXIL!P24</f>
        <v>0</v>
      </c>
      <c r="AK24" s="75">
        <f>RTM_IEX!J24</f>
        <v>57.75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9.0764872521246467</v>
      </c>
      <c r="F25">
        <f>GT_Spot!T25</f>
        <v>0</v>
      </c>
      <c r="G25">
        <f>PPCL_NG!T25</f>
        <v>23.14</v>
      </c>
      <c r="H25">
        <f>PPCL_Spot!T25</f>
        <v>4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843.20978185398235</v>
      </c>
      <c r="P25" s="77">
        <v>59.682870748953782</v>
      </c>
      <c r="Q25" s="77">
        <v>24.569999999999997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368.74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-414</v>
      </c>
      <c r="AA25" s="117">
        <f>STOA!J25</f>
        <v>300.04000000000002</v>
      </c>
      <c r="AB25" s="117">
        <f>-STOA!P25</f>
        <v>0</v>
      </c>
      <c r="AC25">
        <f t="shared" si="0"/>
        <v>19.246521224913398</v>
      </c>
      <c r="AD25">
        <f t="shared" si="1"/>
        <v>1336.1826186301475</v>
      </c>
      <c r="AE25">
        <f>'IDT-1'!F25</f>
        <v>0</v>
      </c>
      <c r="AF25" s="26"/>
      <c r="AG25">
        <f t="shared" si="2"/>
        <v>1336.1826186301475</v>
      </c>
      <c r="AI25" s="75">
        <f>PXIL!J25</f>
        <v>0</v>
      </c>
      <c r="AJ25" s="75">
        <f>PXIL!P25</f>
        <v>0</v>
      </c>
      <c r="AK25" s="75">
        <f>RTM_IEX!J25</f>
        <v>67.37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7.6447994627354081</v>
      </c>
      <c r="F26">
        <f>GT_Spot!T26</f>
        <v>0</v>
      </c>
      <c r="G26">
        <f>PPCL_NG!T26</f>
        <v>23.14</v>
      </c>
      <c r="H26">
        <f>PPCL_Spot!T26</f>
        <v>3.46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841.2744773295824</v>
      </c>
      <c r="P26" s="77">
        <v>59.682870748953782</v>
      </c>
      <c r="Q26" s="77">
        <v>24.569999999999997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368.66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-426</v>
      </c>
      <c r="AA26" s="117">
        <f>STOA!J26</f>
        <v>300.04000000000002</v>
      </c>
      <c r="AB26" s="117">
        <f>-STOA!P26</f>
        <v>0</v>
      </c>
      <c r="AC26">
        <f t="shared" si="0"/>
        <v>19.318061222818397</v>
      </c>
      <c r="AD26">
        <f t="shared" si="1"/>
        <v>1320.1340863184532</v>
      </c>
      <c r="AE26">
        <f>'IDT-1'!F26</f>
        <v>0</v>
      </c>
      <c r="AF26" s="26"/>
      <c r="AG26">
        <f t="shared" si="2"/>
        <v>1320.1340863184532</v>
      </c>
      <c r="AI26" s="75">
        <f>PXIL!J26</f>
        <v>0</v>
      </c>
      <c r="AJ26" s="75">
        <f>PXIL!P26</f>
        <v>0</v>
      </c>
      <c r="AK26" s="75">
        <f>RTM_IEX!J26</f>
        <v>67.38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7.6447994627354081</v>
      </c>
      <c r="F27">
        <f>GT_Spot!T27</f>
        <v>0</v>
      </c>
      <c r="G27">
        <f>PPCL_NG!T27</f>
        <v>23.14</v>
      </c>
      <c r="H27">
        <f>PPCL_Spot!T27</f>
        <v>3.46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838.10597637916976</v>
      </c>
      <c r="P27" s="77">
        <v>59.682870748953782</v>
      </c>
      <c r="Q27" s="77">
        <v>24.569999999999997</v>
      </c>
      <c r="R27" s="80">
        <v>3.9325453367875647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370.04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-413</v>
      </c>
      <c r="AA27" s="117">
        <f>STOA!J27</f>
        <v>300.04000000000002</v>
      </c>
      <c r="AB27" s="117">
        <f>-STOA!P27</f>
        <v>0</v>
      </c>
      <c r="AC27">
        <f t="shared" si="0"/>
        <v>18.824809155629953</v>
      </c>
      <c r="AD27">
        <f t="shared" si="1"/>
        <v>1290.6913827720164</v>
      </c>
      <c r="AE27">
        <f>'IDT-1'!F27</f>
        <v>-31.138000000000002</v>
      </c>
      <c r="AF27" s="26"/>
      <c r="AG27">
        <f t="shared" si="2"/>
        <v>1259.5533827720164</v>
      </c>
      <c r="AI27" s="75">
        <f>PXIL!J27</f>
        <v>0</v>
      </c>
      <c r="AJ27" s="75">
        <f>PXIL!P27</f>
        <v>0</v>
      </c>
      <c r="AK27" s="75">
        <f>RTM_IEX!J27</f>
        <v>22.21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7.6447994627354081</v>
      </c>
      <c r="F28">
        <f>GT_Spot!T28</f>
        <v>0</v>
      </c>
      <c r="G28">
        <f>PPCL_NG!T28</f>
        <v>23.14</v>
      </c>
      <c r="H28">
        <f>PPCL_Spot!T28</f>
        <v>3.46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850.88693456916974</v>
      </c>
      <c r="P28" s="77">
        <v>59.682870748953782</v>
      </c>
      <c r="Q28" s="77">
        <v>24.569999999999997</v>
      </c>
      <c r="R28" s="80">
        <v>8.8499999999999979</v>
      </c>
      <c r="S28" s="80">
        <v>0</v>
      </c>
      <c r="T28" s="78">
        <f>SUMPRODUCT(LTA!F28:AJ28,LTA!F$101:AJ$101,LTA!F$105:AJ$105)</f>
        <v>1.1000000000000001</v>
      </c>
      <c r="U28" s="78">
        <f>SUMPRODUCT(LTA!F28:AJ28,LTA!F$102:AJ$102,LTA!F$105:AJ$105)</f>
        <v>374.7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-460</v>
      </c>
      <c r="AA28" s="117">
        <f>STOA!J28</f>
        <v>300.04000000000002</v>
      </c>
      <c r="AB28" s="117">
        <f>-STOA!P28</f>
        <v>0</v>
      </c>
      <c r="AC28">
        <f t="shared" si="0"/>
        <v>19.650123182281405</v>
      </c>
      <c r="AD28">
        <f t="shared" si="1"/>
        <v>1289.2344815985773</v>
      </c>
      <c r="AE28">
        <f>'IDT-1'!F28</f>
        <v>-17.876000000000001</v>
      </c>
      <c r="AF28" s="26"/>
      <c r="AG28">
        <f t="shared" si="2"/>
        <v>1271.3584815985773</v>
      </c>
      <c r="AI28" s="75">
        <f>PXIL!J28</f>
        <v>0</v>
      </c>
      <c r="AJ28" s="75">
        <f>PXIL!P28</f>
        <v>0</v>
      </c>
      <c r="AK28" s="75">
        <f>RTM_IEX!J28</f>
        <v>45.21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7.6447994627354081</v>
      </c>
      <c r="F29">
        <f>GT_Spot!T29</f>
        <v>0</v>
      </c>
      <c r="G29">
        <f>PPCL_NG!T29</f>
        <v>23.14</v>
      </c>
      <c r="H29">
        <f>PPCL_Spot!T29</f>
        <v>3.46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841.38794986798246</v>
      </c>
      <c r="P29" s="77">
        <v>59.682870748953782</v>
      </c>
      <c r="Q29" s="77">
        <v>24.569999999999997</v>
      </c>
      <c r="R29" s="80">
        <v>13.61</v>
      </c>
      <c r="S29" s="80">
        <v>0</v>
      </c>
      <c r="T29" s="78">
        <f>SUMPRODUCT(LTA!F29:AJ29,LTA!F$101:AJ$101,LTA!F$105:AJ$105)</f>
        <v>3.2199999999999998</v>
      </c>
      <c r="U29" s="78">
        <f>SUMPRODUCT(LTA!F29:AJ29,LTA!F$102:AJ$102,LTA!F$105:AJ$105)</f>
        <v>379.65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-501</v>
      </c>
      <c r="AA29" s="117">
        <f>STOA!J29</f>
        <v>300.04000000000002</v>
      </c>
      <c r="AB29" s="117">
        <f>-STOA!P29</f>
        <v>0</v>
      </c>
      <c r="AC29">
        <f t="shared" si="0"/>
        <v>19.937927345320965</v>
      </c>
      <c r="AD29">
        <f t="shared" si="1"/>
        <v>1239.2876927343507</v>
      </c>
      <c r="AE29">
        <f>'IDT-1'!F29</f>
        <v>0</v>
      </c>
      <c r="AF29" s="26"/>
      <c r="AG29">
        <f t="shared" si="2"/>
        <v>1239.2876927343507</v>
      </c>
      <c r="AI29" s="75">
        <f>PXIL!J29</f>
        <v>0</v>
      </c>
      <c r="AJ29" s="75">
        <f>PXIL!P29</f>
        <v>0</v>
      </c>
      <c r="AK29" s="75">
        <f>RTM_IEX!J29</f>
        <v>34.22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841.38794986798246</v>
      </c>
      <c r="P30" s="77">
        <v>59.682870748953782</v>
      </c>
      <c r="Q30" s="77">
        <v>24.569999999999997</v>
      </c>
      <c r="R30" s="80">
        <v>19.2</v>
      </c>
      <c r="S30" s="80">
        <v>0</v>
      </c>
      <c r="T30" s="78">
        <f>SUMPRODUCT(LTA!F30:AJ30,LTA!F$101:AJ$101,LTA!F$105:AJ$105)</f>
        <v>6.51</v>
      </c>
      <c r="U30" s="78">
        <f>SUMPRODUCT(LTA!F30:AJ30,LTA!F$102:AJ$102,LTA!F$105:AJ$105)</f>
        <v>384.73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-528</v>
      </c>
      <c r="AA30" s="117">
        <f>STOA!J30</f>
        <v>300.04000000000002</v>
      </c>
      <c r="AB30" s="117">
        <f>-STOA!P30</f>
        <v>0</v>
      </c>
      <c r="AC30">
        <f t="shared" si="0"/>
        <v>20.3809744470746</v>
      </c>
      <c r="AD30">
        <f t="shared" si="1"/>
        <v>1234.9511977524107</v>
      </c>
      <c r="AE30">
        <f>'IDT-1'!F30</f>
        <v>0</v>
      </c>
      <c r="AF30" s="26"/>
      <c r="AG30">
        <f t="shared" si="2"/>
        <v>1234.9511977524107</v>
      </c>
      <c r="AI30" s="75">
        <f>PXIL!J30</f>
        <v>0</v>
      </c>
      <c r="AJ30" s="75">
        <f>PXIL!P30</f>
        <v>0</v>
      </c>
      <c r="AK30" s="75">
        <f>RTM_IEX!J30</f>
        <v>35.729999999999997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847.16674170758256</v>
      </c>
      <c r="P31" s="77">
        <v>59.682870748953782</v>
      </c>
      <c r="Q31" s="77">
        <v>24.569999999999997</v>
      </c>
      <c r="R31" s="80">
        <v>19.2</v>
      </c>
      <c r="S31" s="80">
        <v>0</v>
      </c>
      <c r="T31" s="78">
        <f>SUMPRODUCT(LTA!F31:AJ31,LTA!F$101:AJ$101,LTA!F$105:AJ$105)</f>
        <v>11.83</v>
      </c>
      <c r="U31" s="78">
        <f>SUMPRODUCT(LTA!F31:AJ31,LTA!F$102:AJ$102,LTA!F$105:AJ$105)</f>
        <v>390.59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-551</v>
      </c>
      <c r="AA31" s="117">
        <f>STOA!J31</f>
        <v>300.04000000000002</v>
      </c>
      <c r="AB31" s="117">
        <f>-STOA!P31</f>
        <v>0</v>
      </c>
      <c r="AC31">
        <f t="shared" si="0"/>
        <v>21.708832748273572</v>
      </c>
      <c r="AD31">
        <f t="shared" si="1"/>
        <v>1338.3121312908117</v>
      </c>
      <c r="AE31">
        <f>'IDT-1'!F31</f>
        <v>0</v>
      </c>
      <c r="AF31" s="26"/>
      <c r="AG31">
        <f t="shared" si="2"/>
        <v>1338.3121312908117</v>
      </c>
      <c r="AI31" s="75">
        <f>PXIL!J31</f>
        <v>0</v>
      </c>
      <c r="AJ31" s="75">
        <f>PXIL!P31</f>
        <v>0</v>
      </c>
      <c r="AK31" s="75">
        <f>RTM_IEX!J31</f>
        <v>146.46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847.16674170758256</v>
      </c>
      <c r="P32" s="77">
        <v>59.682870748953782</v>
      </c>
      <c r="Q32" s="77">
        <v>24.569999999999997</v>
      </c>
      <c r="R32" s="80">
        <v>19.2</v>
      </c>
      <c r="S32" s="80">
        <v>0</v>
      </c>
      <c r="T32" s="78">
        <f>SUMPRODUCT(LTA!F32:AJ32,LTA!F$101:AJ$101,LTA!F$105:AJ$105)</f>
        <v>18.860000000000003</v>
      </c>
      <c r="U32" s="78">
        <f>SUMPRODUCT(LTA!F32:AJ32,LTA!F$102:AJ$102,LTA!F$105:AJ$105)</f>
        <v>396.95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-581</v>
      </c>
      <c r="AA32" s="117">
        <f>STOA!J32</f>
        <v>300.04000000000002</v>
      </c>
      <c r="AB32" s="117">
        <f>-STOA!P32</f>
        <v>0</v>
      </c>
      <c r="AC32">
        <f t="shared" si="0"/>
        <v>22.374432573939433</v>
      </c>
      <c r="AD32">
        <f t="shared" si="1"/>
        <v>1353.016531465146</v>
      </c>
      <c r="AE32">
        <f>'IDT-1'!F32</f>
        <v>0</v>
      </c>
      <c r="AF32" s="26"/>
      <c r="AG32">
        <f t="shared" si="2"/>
        <v>1353.016531465146</v>
      </c>
      <c r="AI32" s="75">
        <f>PXIL!J32</f>
        <v>0</v>
      </c>
      <c r="AJ32" s="75">
        <f>PXIL!P32</f>
        <v>0</v>
      </c>
      <c r="AK32" s="75">
        <f>RTM_IEX!J32</f>
        <v>178.44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6.56</v>
      </c>
      <c r="I33">
        <f>Bawana_NG!T33</f>
        <v>65.66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847.16674170758256</v>
      </c>
      <c r="P33" s="77">
        <v>59.682870748953782</v>
      </c>
      <c r="Q33" s="77">
        <v>24.569999999999997</v>
      </c>
      <c r="R33" s="80">
        <v>19.2</v>
      </c>
      <c r="S33" s="80">
        <v>0</v>
      </c>
      <c r="T33" s="78">
        <f>SUMPRODUCT(LTA!F33:AJ33,LTA!F$101:AJ$101,LTA!F$105:AJ$105)</f>
        <v>28.59</v>
      </c>
      <c r="U33" s="78">
        <f>SUMPRODUCT(LTA!F33:AJ33,LTA!F$102:AJ$102,LTA!F$105:AJ$105)</f>
        <v>401.2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-612</v>
      </c>
      <c r="AA33" s="117">
        <f>STOA!J33</f>
        <v>300.04000000000002</v>
      </c>
      <c r="AB33" s="117">
        <f>-STOA!P33</f>
        <v>0</v>
      </c>
      <c r="AC33">
        <f t="shared" si="0"/>
        <v>21.760678527127485</v>
      </c>
      <c r="AD33">
        <f t="shared" si="1"/>
        <v>1221.6102855119577</v>
      </c>
      <c r="AE33">
        <f>'IDT-1'!F33</f>
        <v>0</v>
      </c>
      <c r="AF33" s="26"/>
      <c r="AG33">
        <f t="shared" si="2"/>
        <v>1221.6102855119577</v>
      </c>
      <c r="AI33" s="75">
        <f>PXIL!J33</f>
        <v>0</v>
      </c>
      <c r="AJ33" s="75">
        <f>PXIL!P33</f>
        <v>0</v>
      </c>
      <c r="AK33" s="75">
        <f>RTM_IEX!J33</f>
        <v>67.38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6.56</v>
      </c>
      <c r="I34">
        <f>Bawana_NG!T34</f>
        <v>65.66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833.25805206598261</v>
      </c>
      <c r="P34" s="77">
        <v>59.682870748953782</v>
      </c>
      <c r="Q34" s="77">
        <v>24.569999999999997</v>
      </c>
      <c r="R34" s="80">
        <v>19.2</v>
      </c>
      <c r="S34" s="80">
        <v>0</v>
      </c>
      <c r="T34" s="78">
        <f>SUMPRODUCT(LTA!F34:AJ34,LTA!F$101:AJ$101,LTA!F$105:AJ$105)</f>
        <v>41.38</v>
      </c>
      <c r="U34" s="78">
        <f>SUMPRODUCT(LTA!F34:AJ34,LTA!F$102:AJ$102,LTA!F$105:AJ$105)</f>
        <v>407.94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-628</v>
      </c>
      <c r="AA34" s="117">
        <f>STOA!J34</f>
        <v>300.04000000000002</v>
      </c>
      <c r="AB34" s="117">
        <f>-STOA!P34</f>
        <v>0</v>
      </c>
      <c r="AC34">
        <f t="shared" si="0"/>
        <v>21.952108098636536</v>
      </c>
      <c r="AD34">
        <f t="shared" si="1"/>
        <v>1211.0301662988491</v>
      </c>
      <c r="AE34">
        <f>'IDT-1'!F34</f>
        <v>0</v>
      </c>
      <c r="AF34" s="26"/>
      <c r="AG34">
        <f t="shared" si="2"/>
        <v>1211.0301662988491</v>
      </c>
      <c r="AI34" s="75">
        <f>PXIL!J34</f>
        <v>0</v>
      </c>
      <c r="AJ34" s="75">
        <f>PXIL!P34</f>
        <v>0</v>
      </c>
      <c r="AK34" s="75">
        <f>RTM_IEX!J34</f>
        <v>67.37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831.77182315964478</v>
      </c>
      <c r="P35" s="77">
        <v>59.682870748953782</v>
      </c>
      <c r="Q35" s="77">
        <v>24.569999999999997</v>
      </c>
      <c r="R35" s="80">
        <v>19.2</v>
      </c>
      <c r="S35" s="80">
        <v>0</v>
      </c>
      <c r="T35" s="78">
        <f>SUMPRODUCT(LTA!F35:AJ35,LTA!F$101:AJ$101,LTA!F$105:AJ$105)</f>
        <v>56.17</v>
      </c>
      <c r="U35" s="78">
        <f>SUMPRODUCT(LTA!F35:AJ35,LTA!F$102:AJ$102,LTA!F$105:AJ$105)</f>
        <v>411.82999999999993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-653</v>
      </c>
      <c r="AA35" s="117">
        <f>STOA!J35</f>
        <v>300.04000000000002</v>
      </c>
      <c r="AB35" s="117">
        <f>-STOA!P35</f>
        <v>0</v>
      </c>
      <c r="AC35">
        <f t="shared" si="0"/>
        <v>22.152493313933679</v>
      </c>
      <c r="AD35">
        <f t="shared" si="1"/>
        <v>1183.3788750883543</v>
      </c>
      <c r="AE35">
        <f>'IDT-1'!F35</f>
        <v>0</v>
      </c>
      <c r="AF35" s="26"/>
      <c r="AG35">
        <f t="shared" si="2"/>
        <v>1183.3788750883543</v>
      </c>
      <c r="AI35" s="75">
        <f>PXIL!J35</f>
        <v>0</v>
      </c>
      <c r="AJ35" s="75">
        <f>PXIL!P35</f>
        <v>0</v>
      </c>
      <c r="AK35" s="75">
        <f>RTM_IEX!J35</f>
        <v>48.13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831.77190463792772</v>
      </c>
      <c r="P36" s="77">
        <v>59.682870748953782</v>
      </c>
      <c r="Q36" s="77">
        <v>24.569999999999997</v>
      </c>
      <c r="R36" s="80">
        <v>19.2</v>
      </c>
      <c r="S36" s="80">
        <v>0</v>
      </c>
      <c r="T36" s="78">
        <f>SUMPRODUCT(LTA!F36:AJ36,LTA!F$101:AJ$101,LTA!F$105:AJ$105)</f>
        <v>72.260000000000005</v>
      </c>
      <c r="U36" s="78">
        <f>SUMPRODUCT(LTA!F36:AJ36,LTA!F$102:AJ$102,LTA!F$105:AJ$105)</f>
        <v>416.48999999999995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-678</v>
      </c>
      <c r="AA36" s="117">
        <f>STOA!J36</f>
        <v>300.04000000000002</v>
      </c>
      <c r="AB36" s="117">
        <f>-STOA!P36</f>
        <v>0</v>
      </c>
      <c r="AC36">
        <f t="shared" si="0"/>
        <v>22.980503218997455</v>
      </c>
      <c r="AD36">
        <f t="shared" si="1"/>
        <v>1226.4209466615735</v>
      </c>
      <c r="AE36">
        <f>'IDT-1'!F36</f>
        <v>0</v>
      </c>
      <c r="AF36" s="26"/>
      <c r="AG36">
        <f t="shared" si="2"/>
        <v>1226.4209466615735</v>
      </c>
      <c r="AI36" s="75">
        <f>PXIL!J36</f>
        <v>0</v>
      </c>
      <c r="AJ36" s="75">
        <f>PXIL!P36</f>
        <v>0</v>
      </c>
      <c r="AK36" s="75">
        <f>RTM_IEX!J36</f>
        <v>96.25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5.0414827890556051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702.57147565262153</v>
      </c>
      <c r="P37" s="77">
        <v>59.682870748953782</v>
      </c>
      <c r="Q37" s="77">
        <v>24.569999999999997</v>
      </c>
      <c r="R37" s="80">
        <v>19.2</v>
      </c>
      <c r="S37" s="80">
        <v>0</v>
      </c>
      <c r="T37" s="78">
        <f>SUMPRODUCT(LTA!F37:AJ37,LTA!F$101:AJ$101,LTA!F$105:AJ$105)</f>
        <v>87.58</v>
      </c>
      <c r="U37" s="78">
        <f>SUMPRODUCT(LTA!F37:AJ37,LTA!F$102:AJ$102,LTA!F$105:AJ$105)</f>
        <v>396.31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-449</v>
      </c>
      <c r="AA37" s="117">
        <f>STOA!J37</f>
        <v>300.04000000000002</v>
      </c>
      <c r="AB37" s="117">
        <f>-STOA!P37</f>
        <v>0</v>
      </c>
      <c r="AC37">
        <f t="shared" si="0"/>
        <v>18.95730128988772</v>
      </c>
      <c r="AD37">
        <f t="shared" si="1"/>
        <v>1233.2952023944329</v>
      </c>
      <c r="AE37">
        <f>'IDT-1'!F37</f>
        <v>0</v>
      </c>
      <c r="AF37" s="26"/>
      <c r="AG37">
        <f t="shared" si="2"/>
        <v>1233.2952023944329</v>
      </c>
      <c r="AI37" s="75">
        <f>PXIL!J37</f>
        <v>0</v>
      </c>
      <c r="AJ37" s="75">
        <f>PXIL!P37</f>
        <v>0</v>
      </c>
      <c r="AK37" s="75">
        <f>RTM_IEX!J37</f>
        <v>5.68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645.73496274866159</v>
      </c>
      <c r="P38" s="77">
        <v>59.682870748953782</v>
      </c>
      <c r="Q38" s="77">
        <v>24.569999999999997</v>
      </c>
      <c r="R38" s="80">
        <v>19.2</v>
      </c>
      <c r="S38" s="80">
        <v>0</v>
      </c>
      <c r="T38" s="78">
        <f>SUMPRODUCT(LTA!F38:AJ38,LTA!F$101:AJ$101,LTA!F$105:AJ$105)</f>
        <v>94.97999999999999</v>
      </c>
      <c r="U38" s="78">
        <f>SUMPRODUCT(LTA!F38:AJ38,LTA!F$102:AJ$102,LTA!F$105:AJ$105)</f>
        <v>425.49999999999994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-459</v>
      </c>
      <c r="AA38" s="117">
        <f>STOA!J38</f>
        <v>300.04000000000002</v>
      </c>
      <c r="AB38" s="117">
        <f>-STOA!P38</f>
        <v>0</v>
      </c>
      <c r="AC38">
        <f t="shared" si="0"/>
        <v>18.954140203011136</v>
      </c>
      <c r="AD38">
        <f t="shared" si="1"/>
        <v>1212.8503677882939</v>
      </c>
      <c r="AE38">
        <f>'IDT-1'!F38</f>
        <v>0</v>
      </c>
      <c r="AF38" s="26"/>
      <c r="AG38">
        <f t="shared" si="2"/>
        <v>1212.8503677882939</v>
      </c>
      <c r="AI38" s="75">
        <f>PXIL!J38</f>
        <v>0</v>
      </c>
      <c r="AJ38" s="75">
        <f>PXIL!P38</f>
        <v>0</v>
      </c>
      <c r="AK38" s="75">
        <f>RTM_IEX!J38</f>
        <v>14.43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677.13831978293535</v>
      </c>
      <c r="P39" s="77">
        <v>59.682870748953782</v>
      </c>
      <c r="Q39" s="77">
        <v>24.569999999999997</v>
      </c>
      <c r="R39" s="80">
        <v>19.2</v>
      </c>
      <c r="S39" s="80">
        <v>0</v>
      </c>
      <c r="T39" s="78">
        <f>SUMPRODUCT(LTA!F39:AJ39,LTA!F$101:AJ$101,LTA!F$105:AJ$105)</f>
        <v>99.8</v>
      </c>
      <c r="U39" s="78">
        <f>SUMPRODUCT(LTA!F39:AJ39,LTA!F$102:AJ$102,LTA!F$105:AJ$105)</f>
        <v>428.78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-322.60000000000002</v>
      </c>
      <c r="AA39" s="117">
        <f>STOA!J39</f>
        <v>300.04000000000002</v>
      </c>
      <c r="AB39" s="117">
        <f>-STOA!P39</f>
        <v>0</v>
      </c>
      <c r="AC39">
        <f t="shared" si="0"/>
        <v>18.585278077438975</v>
      </c>
      <c r="AD39">
        <f t="shared" si="1"/>
        <v>1304.6925869481397</v>
      </c>
      <c r="AE39">
        <f>'IDT-1'!F39</f>
        <v>0</v>
      </c>
      <c r="AF39" s="26"/>
      <c r="AG39">
        <f t="shared" si="2"/>
        <v>1304.6925869481397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6.09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677.14022387807449</v>
      </c>
      <c r="P40" s="77">
        <v>59.682870748953782</v>
      </c>
      <c r="Q40" s="77">
        <v>24.569999999999997</v>
      </c>
      <c r="R40" s="80">
        <v>19.2</v>
      </c>
      <c r="S40" s="80">
        <v>0</v>
      </c>
      <c r="T40" s="78">
        <f>SUMPRODUCT(LTA!F40:AJ40,LTA!F$101:AJ$101,LTA!F$105:AJ$105)</f>
        <v>104.8</v>
      </c>
      <c r="U40" s="78">
        <f>SUMPRODUCT(LTA!F40:AJ40,LTA!F$102:AJ$102,LTA!F$105:AJ$105)</f>
        <v>430.41999999999996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-418</v>
      </c>
      <c r="AA40" s="117">
        <f>STOA!J40</f>
        <v>300.04000000000002</v>
      </c>
      <c r="AB40" s="117">
        <f>-STOA!P40</f>
        <v>0</v>
      </c>
      <c r="AC40">
        <f t="shared" si="0"/>
        <v>18.86923127253996</v>
      </c>
      <c r="AD40">
        <f t="shared" si="1"/>
        <v>1285.6505378481777</v>
      </c>
      <c r="AE40">
        <f>'IDT-1'!F40</f>
        <v>0</v>
      </c>
      <c r="AF40" s="26"/>
      <c r="AG40">
        <f t="shared" si="2"/>
        <v>1285.6505378481777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6.09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677.14053917265119</v>
      </c>
      <c r="P41" s="77">
        <v>59.682870748953782</v>
      </c>
      <c r="Q41" s="77">
        <v>24.569999999999997</v>
      </c>
      <c r="R41" s="80">
        <v>19.2</v>
      </c>
      <c r="S41" s="80">
        <v>0</v>
      </c>
      <c r="T41" s="78">
        <f>SUMPRODUCT(LTA!F41:AJ41,LTA!F$101:AJ$101,LTA!F$105:AJ$105)</f>
        <v>106.50999999999999</v>
      </c>
      <c r="U41" s="78">
        <f>SUMPRODUCT(LTA!F41:AJ41,LTA!F$102:AJ$102,LTA!F$105:AJ$105)</f>
        <v>435.42999999999995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-214</v>
      </c>
      <c r="AA41" s="117">
        <f>STOA!J41</f>
        <v>300.04000000000002</v>
      </c>
      <c r="AB41" s="117">
        <f>-STOA!P41</f>
        <v>0</v>
      </c>
      <c r="AC41">
        <f t="shared" si="0"/>
        <v>18.005044784823923</v>
      </c>
      <c r="AD41">
        <f t="shared" si="1"/>
        <v>1397.2350396304705</v>
      </c>
      <c r="AE41">
        <f>'IDT-1'!F41</f>
        <v>0</v>
      </c>
      <c r="AF41" s="26"/>
      <c r="AG41">
        <f t="shared" si="2"/>
        <v>1397.2350396304705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6.09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677.1401863953007</v>
      </c>
      <c r="P42" s="77">
        <v>59.682870748953782</v>
      </c>
      <c r="Q42" s="77">
        <v>24.569999999999997</v>
      </c>
      <c r="R42" s="80">
        <v>19.2</v>
      </c>
      <c r="S42" s="80">
        <v>0</v>
      </c>
      <c r="T42" s="78">
        <f>SUMPRODUCT(LTA!F42:AJ42,LTA!F$101:AJ$101,LTA!F$105:AJ$105)</f>
        <v>108.82000000000001</v>
      </c>
      <c r="U42" s="78">
        <f>SUMPRODUCT(LTA!F42:AJ42,LTA!F$102:AJ$102,LTA!F$105:AJ$105)</f>
        <v>439.89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-319.5</v>
      </c>
      <c r="AA42" s="117">
        <f>STOA!J42</f>
        <v>300.04000000000002</v>
      </c>
      <c r="AB42" s="117">
        <f>-STOA!P42</f>
        <v>0</v>
      </c>
      <c r="AC42">
        <f t="shared" si="0"/>
        <v>18.113447381755314</v>
      </c>
      <c r="AD42">
        <f t="shared" si="1"/>
        <v>1398.3962842561887</v>
      </c>
      <c r="AE42">
        <f>'IDT-1'!F42</f>
        <v>0</v>
      </c>
      <c r="AF42" s="26"/>
      <c r="AG42">
        <f t="shared" si="2"/>
        <v>1398.3962842561887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12.192319322648927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65.66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675.8098029869152</v>
      </c>
      <c r="P43" s="77">
        <v>66.319999999999993</v>
      </c>
      <c r="Q43" s="77">
        <v>24.569999999999997</v>
      </c>
      <c r="R43" s="80">
        <v>19.2</v>
      </c>
      <c r="S43" s="80">
        <v>0</v>
      </c>
      <c r="T43" s="78">
        <f>SUMPRODUCT(LTA!F43:AJ43,LTA!F$101:AJ$101,LTA!F$105:AJ$105)</f>
        <v>109.95</v>
      </c>
      <c r="U43" s="78">
        <f>SUMPRODUCT(LTA!F43:AJ43,LTA!F$102:AJ$102,LTA!F$105:AJ$105)</f>
        <v>444.52000000000004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-329</v>
      </c>
      <c r="AA43" s="117">
        <f>STOA!J43</f>
        <v>300.04000000000002</v>
      </c>
      <c r="AB43" s="117">
        <f>-STOA!P43</f>
        <v>0</v>
      </c>
      <c r="AC43">
        <f t="shared" si="0"/>
        <v>18.298570631126427</v>
      </c>
      <c r="AD43">
        <f t="shared" si="1"/>
        <v>1400.1635516784379</v>
      </c>
      <c r="AE43">
        <f>'IDT-1'!F43</f>
        <v>0</v>
      </c>
      <c r="AF43" s="26"/>
      <c r="AG43">
        <f t="shared" si="2"/>
        <v>1400.1635516784379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12.192319322648927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65.66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675.8098029869152</v>
      </c>
      <c r="P44" s="77">
        <v>66.319999999999993</v>
      </c>
      <c r="Q44" s="77">
        <v>24.569999999999997</v>
      </c>
      <c r="R44" s="80">
        <v>19.2</v>
      </c>
      <c r="S44" s="80">
        <v>0</v>
      </c>
      <c r="T44" s="78">
        <f>SUMPRODUCT(LTA!F44:AJ44,LTA!F$101:AJ$101,LTA!F$105:AJ$105)</f>
        <v>110.7</v>
      </c>
      <c r="U44" s="78">
        <f>SUMPRODUCT(LTA!F44:AJ44,LTA!F$102:AJ$102,LTA!F$105:AJ$105)</f>
        <v>449.32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-308</v>
      </c>
      <c r="AA44" s="117">
        <f>STOA!J44</f>
        <v>300.04000000000002</v>
      </c>
      <c r="AB44" s="117">
        <f>-STOA!P44</f>
        <v>0</v>
      </c>
      <c r="AC44">
        <f t="shared" si="0"/>
        <v>18.161233953160327</v>
      </c>
      <c r="AD44">
        <f t="shared" si="1"/>
        <v>1426.8808883564041</v>
      </c>
      <c r="AE44">
        <f>'IDT-1'!F44</f>
        <v>0</v>
      </c>
      <c r="AF44" s="26"/>
      <c r="AG44">
        <f t="shared" si="2"/>
        <v>1426.8808883564041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65.66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667.02749907637008</v>
      </c>
      <c r="P45" s="77">
        <v>66.319999999999993</v>
      </c>
      <c r="Q45" s="77">
        <v>24.569999999999997</v>
      </c>
      <c r="R45" s="80">
        <v>19.2</v>
      </c>
      <c r="S45" s="80">
        <v>0</v>
      </c>
      <c r="T45" s="78">
        <f>SUMPRODUCT(LTA!F45:AJ45,LTA!F$101:AJ$101,LTA!F$105:AJ$105)</f>
        <v>111.11999999999999</v>
      </c>
      <c r="U45" s="78">
        <f>SUMPRODUCT(LTA!F45:AJ45,LTA!F$102:AJ$102,LTA!F$105:AJ$105)</f>
        <v>453.84000000000003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-143.5</v>
      </c>
      <c r="AA45" s="117">
        <f>STOA!J45</f>
        <v>300.04000000000002</v>
      </c>
      <c r="AB45" s="117">
        <f>-STOA!P45</f>
        <v>0</v>
      </c>
      <c r="AC45">
        <f t="shared" si="0"/>
        <v>17.554782453565927</v>
      </c>
      <c r="AD45">
        <f t="shared" si="1"/>
        <v>1488.1450359454532</v>
      </c>
      <c r="AE45">
        <f>'IDT-1'!F45</f>
        <v>-1.153</v>
      </c>
      <c r="AF45" s="26"/>
      <c r="AG45">
        <f t="shared" si="2"/>
        <v>1486.9920359454532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65.66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665.25516835227359</v>
      </c>
      <c r="P46" s="77">
        <v>66.319999999999993</v>
      </c>
      <c r="Q46" s="77">
        <v>24.569999999999997</v>
      </c>
      <c r="R46" s="80">
        <v>19.2</v>
      </c>
      <c r="S46" s="80">
        <v>0</v>
      </c>
      <c r="T46" s="78">
        <f>SUMPRODUCT(LTA!F46:AJ46,LTA!F$101:AJ$101,LTA!F$105:AJ$105)</f>
        <v>111.49</v>
      </c>
      <c r="U46" s="78">
        <f>SUMPRODUCT(LTA!F46:AJ46,LTA!F$102:AJ$102,LTA!F$105:AJ$105)</f>
        <v>463.74999999999994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-82</v>
      </c>
      <c r="AA46" s="117">
        <f>STOA!J46</f>
        <v>300.04000000000002</v>
      </c>
      <c r="AB46" s="117">
        <f>-STOA!P46</f>
        <v>0</v>
      </c>
      <c r="AC46">
        <f t="shared" si="0"/>
        <v>17.261207651022772</v>
      </c>
      <c r="AD46">
        <f t="shared" si="1"/>
        <v>1538.4462800238998</v>
      </c>
      <c r="AE46">
        <f>'IDT-1'!F46</f>
        <v>-13.839</v>
      </c>
      <c r="AF46" s="26"/>
      <c r="AG46">
        <f t="shared" si="2"/>
        <v>1524.6072800238999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6.09</v>
      </c>
      <c r="I47">
        <f>Bawana_NG!T47</f>
        <v>65.66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663.48056667939545</v>
      </c>
      <c r="P47" s="77">
        <v>66.319999999999993</v>
      </c>
      <c r="Q47" s="77">
        <v>24.569999999999997</v>
      </c>
      <c r="R47" s="80">
        <v>19.2</v>
      </c>
      <c r="S47" s="80">
        <v>0</v>
      </c>
      <c r="T47" s="78">
        <f>SUMPRODUCT(LTA!F47:AJ47,LTA!F$101:AJ$101,LTA!F$105:AJ$105)</f>
        <v>112.60000000000001</v>
      </c>
      <c r="U47" s="78">
        <f>SUMPRODUCT(LTA!F47:AJ47,LTA!F$102:AJ$102,LTA!F$105:AJ$105)</f>
        <v>466.98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-110.5</v>
      </c>
      <c r="AA47" s="117">
        <f>STOA!J47</f>
        <v>300.04000000000002</v>
      </c>
      <c r="AB47" s="117">
        <f>-STOA!P47</f>
        <v>0</v>
      </c>
      <c r="AC47">
        <f t="shared" si="0"/>
        <v>17.847544253960848</v>
      </c>
      <c r="AD47">
        <f t="shared" si="1"/>
        <v>1476.9253417480836</v>
      </c>
      <c r="AE47">
        <f>'IDT-1'!F47</f>
        <v>-1.73</v>
      </c>
      <c r="AF47" s="26"/>
      <c r="AG47">
        <f t="shared" si="2"/>
        <v>1475.1953417480836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6.09</v>
      </c>
      <c r="I48">
        <f>Bawana_NG!T48</f>
        <v>65.66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670.00222617831798</v>
      </c>
      <c r="P48" s="77">
        <v>66.319999999999993</v>
      </c>
      <c r="Q48" s="77">
        <v>24.569999999999997</v>
      </c>
      <c r="R48" s="80">
        <v>19.2</v>
      </c>
      <c r="S48" s="80">
        <v>0</v>
      </c>
      <c r="T48" s="78">
        <f>SUMPRODUCT(LTA!F48:AJ48,LTA!F$101:AJ$101,LTA!F$105:AJ$105)</f>
        <v>112.92999999999999</v>
      </c>
      <c r="U48" s="78">
        <f>SUMPRODUCT(LTA!F48:AJ48,LTA!F$102:AJ$102,LTA!F$105:AJ$105)</f>
        <v>469.57000000000005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-58</v>
      </c>
      <c r="AA48" s="117">
        <f>STOA!J48</f>
        <v>300.04000000000002</v>
      </c>
      <c r="AB48" s="117">
        <f>-STOA!P48</f>
        <v>0</v>
      </c>
      <c r="AC48">
        <f t="shared" si="0"/>
        <v>17.331357249803183</v>
      </c>
      <c r="AD48">
        <f t="shared" si="1"/>
        <v>1554.3831882511636</v>
      </c>
      <c r="AE48">
        <f>'IDT-1'!F48</f>
        <v>-5.19</v>
      </c>
      <c r="AF48" s="26"/>
      <c r="AG48">
        <f t="shared" si="2"/>
        <v>1549.1931882511635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65.909999999999982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672.47008006594058</v>
      </c>
      <c r="P49" s="77">
        <v>66.319999999999993</v>
      </c>
      <c r="Q49" s="77">
        <v>24.569999999999997</v>
      </c>
      <c r="R49" s="80">
        <v>19.2</v>
      </c>
      <c r="S49" s="80">
        <v>0</v>
      </c>
      <c r="T49" s="78">
        <f>SUMPRODUCT(LTA!F49:AJ49,LTA!F$101:AJ$101,LTA!F$105:AJ$105)</f>
        <v>113.38</v>
      </c>
      <c r="U49" s="78">
        <f>SUMPRODUCT(LTA!F49:AJ49,LTA!F$102:AJ$102,LTA!F$105:AJ$105)</f>
        <v>470.25000000000006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-105.6</v>
      </c>
      <c r="AA49" s="117">
        <f>STOA!J49</f>
        <v>300.04000000000002</v>
      </c>
      <c r="AB49" s="117">
        <f>-STOA!P49</f>
        <v>0</v>
      </c>
      <c r="AC49">
        <f t="shared" si="0"/>
        <v>17.831943871681734</v>
      </c>
      <c r="AD49">
        <f t="shared" si="1"/>
        <v>1505.1004555169079</v>
      </c>
      <c r="AE49">
        <f>'IDT-1'!F49</f>
        <v>-10.379</v>
      </c>
      <c r="AF49" s="26"/>
      <c r="AG49">
        <f t="shared" si="2"/>
        <v>1494.721455516908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677.76519818973986</v>
      </c>
      <c r="P50" s="77">
        <v>66.319999999999993</v>
      </c>
      <c r="Q50" s="77">
        <v>24.569999999999997</v>
      </c>
      <c r="R50" s="80">
        <v>19.2</v>
      </c>
      <c r="S50" s="80">
        <v>0</v>
      </c>
      <c r="T50" s="78">
        <f>SUMPRODUCT(LTA!F50:AJ50,LTA!F$101:AJ$101,LTA!F$105:AJ$105)</f>
        <v>113.53</v>
      </c>
      <c r="U50" s="78">
        <f>SUMPRODUCT(LTA!F50:AJ50,LTA!F$102:AJ$102,LTA!F$105:AJ$105)</f>
        <v>469.49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-203</v>
      </c>
      <c r="AA50" s="117">
        <f>STOA!J50</f>
        <v>300.04000000000002</v>
      </c>
      <c r="AB50" s="117">
        <f>-STOA!P50</f>
        <v>0</v>
      </c>
      <c r="AC50">
        <f t="shared" si="0"/>
        <v>17.48331004111467</v>
      </c>
      <c r="AD50">
        <f t="shared" si="1"/>
        <v>1561.454207471274</v>
      </c>
      <c r="AE50">
        <f>'IDT-1'!F50</f>
        <v>-11.532999999999999</v>
      </c>
      <c r="AF50" s="26"/>
      <c r="AG50">
        <f t="shared" si="2"/>
        <v>1549.9212074712741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12.198316183348926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680.04050901421101</v>
      </c>
      <c r="P51" s="77">
        <v>66.319999999999993</v>
      </c>
      <c r="Q51" s="77">
        <v>24.569999999999997</v>
      </c>
      <c r="R51" s="80">
        <v>19.2</v>
      </c>
      <c r="S51" s="80">
        <v>0</v>
      </c>
      <c r="T51" s="78">
        <f>SUMPRODUCT(LTA!F51:AJ51,LTA!F$101:AJ$101,LTA!F$105:AJ$105)</f>
        <v>113.6</v>
      </c>
      <c r="U51" s="78">
        <f>SUMPRODUCT(LTA!F51:AJ51,LTA!F$102:AJ$102,LTA!F$105:AJ$105)</f>
        <v>471.67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-200</v>
      </c>
      <c r="AA51" s="117">
        <f>STOA!J51</f>
        <v>300.23</v>
      </c>
      <c r="AB51" s="117">
        <f>-STOA!P51</f>
        <v>0</v>
      </c>
      <c r="AC51">
        <f t="shared" si="0"/>
        <v>18.030118817509312</v>
      </c>
      <c r="AD51">
        <f t="shared" si="1"/>
        <v>1508.5387063800508</v>
      </c>
      <c r="AE51">
        <f>'IDT-1'!F51</f>
        <v>-13.263</v>
      </c>
      <c r="AF51" s="26"/>
      <c r="AG51">
        <f t="shared" si="2"/>
        <v>1495.2757063800509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66.86713655633109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681.15113071531493</v>
      </c>
      <c r="P52" s="77">
        <v>66.319999999999993</v>
      </c>
      <c r="Q52" s="77">
        <v>24.569999999999997</v>
      </c>
      <c r="R52" s="80">
        <v>19.2</v>
      </c>
      <c r="S52" s="80">
        <v>0</v>
      </c>
      <c r="T52" s="78">
        <f>SUMPRODUCT(LTA!F52:AJ52,LTA!F$101:AJ$101,LTA!F$105:AJ$105)</f>
        <v>113.65</v>
      </c>
      <c r="U52" s="78">
        <f>SUMPRODUCT(LTA!F52:AJ52,LTA!F$102:AJ$102,LTA!F$105:AJ$105)</f>
        <v>469.8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-203</v>
      </c>
      <c r="AA52" s="117">
        <f>STOA!J52</f>
        <v>300.23</v>
      </c>
      <c r="AB52" s="117">
        <f>-STOA!P52</f>
        <v>0</v>
      </c>
      <c r="AC52">
        <f t="shared" si="0"/>
        <v>17.493773821409604</v>
      </c>
      <c r="AD52">
        <f t="shared" si="1"/>
        <v>1562.6328096335853</v>
      </c>
      <c r="AE52">
        <f>'IDT-1'!F52</f>
        <v>-4.6130000000000004</v>
      </c>
      <c r="AF52" s="26"/>
      <c r="AG52">
        <f t="shared" si="2"/>
        <v>1558.0198096335853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12.198316183348926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64.559999999999988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677.15396835650301</v>
      </c>
      <c r="P53" s="77">
        <v>66.319999999999993</v>
      </c>
      <c r="Q53" s="77">
        <v>24.569999999999997</v>
      </c>
      <c r="R53" s="80">
        <v>19.2</v>
      </c>
      <c r="S53" s="80">
        <v>0</v>
      </c>
      <c r="T53" s="78">
        <f>SUMPRODUCT(LTA!F53:AJ53,LTA!F$101:AJ$101,LTA!F$105:AJ$105)</f>
        <v>113.67</v>
      </c>
      <c r="U53" s="78">
        <f>SUMPRODUCT(LTA!F53:AJ53,LTA!F$102:AJ$102,LTA!F$105:AJ$105)</f>
        <v>470.28000000000003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-35</v>
      </c>
      <c r="AA53" s="117">
        <f>STOA!J53</f>
        <v>300.23</v>
      </c>
      <c r="AB53" s="117">
        <f>-STOA!P53</f>
        <v>0</v>
      </c>
      <c r="AC53">
        <f t="shared" si="0"/>
        <v>18.037530534943436</v>
      </c>
      <c r="AD53">
        <f t="shared" si="1"/>
        <v>1489.2847540049086</v>
      </c>
      <c r="AE53">
        <f>'IDT-1'!F53</f>
        <v>0</v>
      </c>
      <c r="AF53" s="26"/>
      <c r="AG53">
        <f t="shared" si="2"/>
        <v>1489.2847540049086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12.198316183348926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64.772751136218844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677.3646438989249</v>
      </c>
      <c r="P54" s="77">
        <v>66.319999999999993</v>
      </c>
      <c r="Q54" s="77">
        <v>24.569999999999997</v>
      </c>
      <c r="R54" s="80">
        <v>19.2</v>
      </c>
      <c r="S54" s="80">
        <v>0</v>
      </c>
      <c r="T54" s="78">
        <f>SUMPRODUCT(LTA!F54:AJ54,LTA!F$101:AJ$101,LTA!F$105:AJ$105)</f>
        <v>113.59</v>
      </c>
      <c r="U54" s="78">
        <f>SUMPRODUCT(LTA!F54:AJ54,LTA!F$102:AJ$102,LTA!F$105:AJ$105)</f>
        <v>470.55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-67</v>
      </c>
      <c r="AA54" s="117">
        <f>STOA!J54</f>
        <v>300.23</v>
      </c>
      <c r="AB54" s="117">
        <f>-STOA!P54</f>
        <v>0</v>
      </c>
      <c r="AC54">
        <f t="shared" si="0"/>
        <v>17.749950481483026</v>
      </c>
      <c r="AD54">
        <f t="shared" si="1"/>
        <v>1523.1857607370098</v>
      </c>
      <c r="AE54">
        <f>'IDT-1'!F54</f>
        <v>-2.3069999999999999</v>
      </c>
      <c r="AF54" s="26"/>
      <c r="AG54">
        <f t="shared" si="2"/>
        <v>1520.8787607370098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5.8380539820059978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677.7962412063838</v>
      </c>
      <c r="P55" s="77">
        <v>66.319999999999993</v>
      </c>
      <c r="Q55" s="77">
        <v>24.569999999999997</v>
      </c>
      <c r="R55" s="80">
        <v>19.2</v>
      </c>
      <c r="S55" s="80">
        <v>0</v>
      </c>
      <c r="T55" s="78">
        <f>SUMPRODUCT(LTA!F55:AJ55,LTA!F$101:AJ$101,LTA!F$105:AJ$105)</f>
        <v>113.47999999999999</v>
      </c>
      <c r="U55" s="78">
        <f>SUMPRODUCT(LTA!F55:AJ55,LTA!F$102:AJ$102,LTA!F$105:AJ$105)</f>
        <v>470.45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-132</v>
      </c>
      <c r="AA55" s="117">
        <f>STOA!J55</f>
        <v>300.23</v>
      </c>
      <c r="AB55" s="117">
        <f>-STOA!P55</f>
        <v>0</v>
      </c>
      <c r="AC55">
        <f t="shared" si="0"/>
        <v>18.902721143106007</v>
      </c>
      <c r="AD55">
        <f t="shared" si="1"/>
        <v>1401.9198902286328</v>
      </c>
      <c r="AE55">
        <f>'IDT-1'!F55</f>
        <v>-2.3069999999999999</v>
      </c>
      <c r="AF55" s="26"/>
      <c r="AG55">
        <f t="shared" si="2"/>
        <v>1399.6128902286328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677.80058852221805</v>
      </c>
      <c r="P56" s="77">
        <v>66.319999999999993</v>
      </c>
      <c r="Q56" s="77">
        <v>24.569999999999997</v>
      </c>
      <c r="R56" s="80">
        <v>19.2</v>
      </c>
      <c r="S56" s="80">
        <v>0</v>
      </c>
      <c r="T56" s="78">
        <f>SUMPRODUCT(LTA!F56:AJ56,LTA!F$101:AJ$101,LTA!F$105:AJ$105)</f>
        <v>113.88</v>
      </c>
      <c r="U56" s="78">
        <f>SUMPRODUCT(LTA!F56:AJ56,LTA!F$102:AJ$102,LTA!F$105:AJ$105)</f>
        <v>469.82000000000005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-121</v>
      </c>
      <c r="AA56" s="117">
        <f>STOA!J56</f>
        <v>300.23</v>
      </c>
      <c r="AB56" s="117">
        <f>-STOA!P56</f>
        <v>0</v>
      </c>
      <c r="AC56">
        <f t="shared" si="0"/>
        <v>18.848891759310526</v>
      </c>
      <c r="AD56">
        <f t="shared" si="1"/>
        <v>1407.9100129462565</v>
      </c>
      <c r="AE56">
        <f>'IDT-1'!F56</f>
        <v>-0.57699999999999996</v>
      </c>
      <c r="AF56" s="26"/>
      <c r="AG56">
        <f t="shared" si="2"/>
        <v>1407.3330129462565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64.73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677.80189023913215</v>
      </c>
      <c r="P57" s="77">
        <v>66.319999999999993</v>
      </c>
      <c r="Q57" s="77">
        <v>24.569999999999997</v>
      </c>
      <c r="R57" s="80">
        <v>19.2</v>
      </c>
      <c r="S57" s="80">
        <v>0</v>
      </c>
      <c r="T57" s="78">
        <f>SUMPRODUCT(LTA!F57:AJ57,LTA!F$101:AJ$101,LTA!F$105:AJ$105)</f>
        <v>113.72</v>
      </c>
      <c r="U57" s="78">
        <f>SUMPRODUCT(LTA!F57:AJ57,LTA!F$102:AJ$102,LTA!F$105:AJ$105)</f>
        <v>472.08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-72</v>
      </c>
      <c r="AA57" s="117">
        <f>STOA!J57</f>
        <v>300.23</v>
      </c>
      <c r="AB57" s="117">
        <f>-STOA!P57</f>
        <v>0</v>
      </c>
      <c r="AC57">
        <f t="shared" si="0"/>
        <v>17.945592589722033</v>
      </c>
      <c r="AD57">
        <f t="shared" si="1"/>
        <v>1505.0446138327591</v>
      </c>
      <c r="AE57">
        <f>'IDT-1'!F57</f>
        <v>-8.0730000000000004</v>
      </c>
      <c r="AF57" s="26"/>
      <c r="AG57">
        <f t="shared" si="2"/>
        <v>1496.971613832759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69.506992081007397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677.79384015101493</v>
      </c>
      <c r="P58" s="77">
        <v>66.319999999999993</v>
      </c>
      <c r="Q58" s="77">
        <v>24.569999999999997</v>
      </c>
      <c r="R58" s="80">
        <v>19.2</v>
      </c>
      <c r="S58" s="80">
        <v>0</v>
      </c>
      <c r="T58" s="78">
        <f>SUMPRODUCT(LTA!F58:AJ58,LTA!F$101:AJ$101,LTA!F$105:AJ$105)</f>
        <v>113.6</v>
      </c>
      <c r="U58" s="78">
        <f>SUMPRODUCT(LTA!F58:AJ58,LTA!F$102:AJ$102,LTA!F$105:AJ$105)</f>
        <v>470.17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</v>
      </c>
      <c r="AA58" s="117">
        <f>STOA!J58</f>
        <v>300.23</v>
      </c>
      <c r="AB58" s="117">
        <f>-STOA!P58</f>
        <v>0</v>
      </c>
      <c r="AC58">
        <f t="shared" si="0"/>
        <v>17.499154520583112</v>
      </c>
      <c r="AD58">
        <f t="shared" si="1"/>
        <v>1561.2299938947883</v>
      </c>
      <c r="AE58">
        <f>'IDT-1'!F58</f>
        <v>-30</v>
      </c>
      <c r="AF58" s="26"/>
      <c r="AG58">
        <f t="shared" si="2"/>
        <v>1531.2299938947883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677.36003159178529</v>
      </c>
      <c r="P59" s="77">
        <v>66.319999999999993</v>
      </c>
      <c r="Q59" s="77">
        <v>24.569999999999997</v>
      </c>
      <c r="R59" s="80">
        <v>19.2</v>
      </c>
      <c r="S59" s="80">
        <v>0</v>
      </c>
      <c r="T59" s="78">
        <f>SUMPRODUCT(LTA!F59:AJ59,LTA!F$101:AJ$101,LTA!F$105:AJ$105)</f>
        <v>112.89</v>
      </c>
      <c r="U59" s="78">
        <f>SUMPRODUCT(LTA!F59:AJ59,LTA!F$102:AJ$102,LTA!F$105:AJ$105)</f>
        <v>464.35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298.85000000000002</v>
      </c>
      <c r="AB59" s="117">
        <f>-STOA!P59</f>
        <v>0</v>
      </c>
      <c r="AC59">
        <f t="shared" si="0"/>
        <v>17.257863052027318</v>
      </c>
      <c r="AD59">
        <f t="shared" si="1"/>
        <v>1572.2204847231071</v>
      </c>
      <c r="AE59">
        <f>'IDT-1'!F59</f>
        <v>-25.792999999999999</v>
      </c>
      <c r="AF59" s="26"/>
      <c r="AG59">
        <f t="shared" si="2"/>
        <v>1546.4274847231072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680.95566060056785</v>
      </c>
      <c r="P60" s="77">
        <v>66.319999999999993</v>
      </c>
      <c r="Q60" s="77">
        <v>24.569999999999997</v>
      </c>
      <c r="R60" s="80">
        <v>19.2</v>
      </c>
      <c r="S60" s="80">
        <v>0</v>
      </c>
      <c r="T60" s="78">
        <f>SUMPRODUCT(LTA!F60:AJ60,LTA!F$101:AJ$101,LTA!F$105:AJ$105)</f>
        <v>112.37</v>
      </c>
      <c r="U60" s="78">
        <f>SUMPRODUCT(LTA!F60:AJ60,LTA!F$102:AJ$102,LTA!F$105:AJ$105)</f>
        <v>460.77000000000004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298.85000000000002</v>
      </c>
      <c r="AB60" s="117">
        <f>-STOA!P60</f>
        <v>0</v>
      </c>
      <c r="AC60">
        <f t="shared" si="0"/>
        <v>17.253424587304604</v>
      </c>
      <c r="AD60">
        <f t="shared" si="1"/>
        <v>1571.7205521966123</v>
      </c>
      <c r="AE60">
        <f>'IDT-1'!F60</f>
        <v>-55.082999999999998</v>
      </c>
      <c r="AF60" s="26"/>
      <c r="AG60">
        <f t="shared" si="2"/>
        <v>1516.6375521966122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5.8380539820059978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677.76344003808174</v>
      </c>
      <c r="P61" s="77">
        <v>66.319999999999993</v>
      </c>
      <c r="Q61" s="77">
        <v>24.569999999999997</v>
      </c>
      <c r="R61" s="80">
        <v>19.2</v>
      </c>
      <c r="S61" s="80">
        <v>0</v>
      </c>
      <c r="T61" s="78">
        <f>SUMPRODUCT(LTA!F61:AJ61,LTA!F$101:AJ$101,LTA!F$105:AJ$105)</f>
        <v>111.67999999999999</v>
      </c>
      <c r="U61" s="78">
        <f>SUMPRODUCT(LTA!F61:AJ61,LTA!F$102:AJ$102,LTA!F$105:AJ$105)</f>
        <v>456.27000000000004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-43.1</v>
      </c>
      <c r="AA61" s="117">
        <f>STOA!J61</f>
        <v>298.85000000000002</v>
      </c>
      <c r="AB61" s="117">
        <f>-STOA!P61</f>
        <v>0</v>
      </c>
      <c r="AC61">
        <f t="shared" si="0"/>
        <v>16.128221625996861</v>
      </c>
      <c r="AD61">
        <f t="shared" si="1"/>
        <v>1730.0415885774401</v>
      </c>
      <c r="AE61">
        <f>'IDT-1'!F61</f>
        <v>-99</v>
      </c>
      <c r="AF61" s="26"/>
      <c r="AG61">
        <f t="shared" si="2"/>
        <v>1631.0415885774401</v>
      </c>
      <c r="AI61" s="75">
        <f>PXIL!J61</f>
        <v>0</v>
      </c>
      <c r="AJ61" s="75">
        <f>PXIL!P61</f>
        <v>0</v>
      </c>
      <c r="AK61" s="75">
        <f>RTM_IEX!J61</f>
        <v>28.88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6.2035714285714283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726.765993917571</v>
      </c>
      <c r="P62" s="77">
        <v>66.319999999999993</v>
      </c>
      <c r="Q62" s="77">
        <v>24.569999999999997</v>
      </c>
      <c r="R62" s="80">
        <v>19.2</v>
      </c>
      <c r="S62" s="80">
        <v>0</v>
      </c>
      <c r="T62" s="78">
        <f>SUMPRODUCT(LTA!F62:AJ62,LTA!F$101:AJ$101,LTA!F$105:AJ$105)</f>
        <v>111.00999999999999</v>
      </c>
      <c r="U62" s="78">
        <f>SUMPRODUCT(LTA!F62:AJ62,LTA!F$102:AJ$102,LTA!F$105:AJ$105)</f>
        <v>451.17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-12</v>
      </c>
      <c r="AA62" s="117">
        <f>STOA!J62</f>
        <v>298.85000000000002</v>
      </c>
      <c r="AB62" s="117">
        <f>-STOA!P62</f>
        <v>0</v>
      </c>
      <c r="AC62">
        <f t="shared" si="0"/>
        <v>16.15103088772587</v>
      </c>
      <c r="AD62">
        <f t="shared" si="1"/>
        <v>1795.0868506417655</v>
      </c>
      <c r="AE62">
        <f>'IDT-1'!F62</f>
        <v>-149</v>
      </c>
      <c r="AF62" s="26"/>
      <c r="AG62">
        <f t="shared" si="2"/>
        <v>1646.0868506417655</v>
      </c>
      <c r="AI62" s="75">
        <f>PXIL!J62</f>
        <v>0</v>
      </c>
      <c r="AJ62" s="75">
        <f>PXIL!P62</f>
        <v>0</v>
      </c>
      <c r="AK62" s="75">
        <f>RTM_IEX!J62</f>
        <v>19.25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23.14</v>
      </c>
      <c r="H63">
        <f>PPCL_Spot!T63</f>
        <v>6.2035714285714283</v>
      </c>
      <c r="I63">
        <f>Bawana_NG!T63</f>
        <v>63.469999999999992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678.64314029537798</v>
      </c>
      <c r="P63" s="77">
        <v>66.319999999999993</v>
      </c>
      <c r="Q63" s="77">
        <v>24.569999999999997</v>
      </c>
      <c r="R63" s="80">
        <v>19.2</v>
      </c>
      <c r="S63" s="80">
        <v>0</v>
      </c>
      <c r="T63" s="78">
        <f>SUMPRODUCT(LTA!F63:AJ63,LTA!F$101:AJ$101,LTA!F$105:AJ$105)</f>
        <v>110.28</v>
      </c>
      <c r="U63" s="78">
        <f>SUMPRODUCT(LTA!F63:AJ63,LTA!F$102:AJ$102,LTA!F$105:AJ$105)</f>
        <v>441.98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-42</v>
      </c>
      <c r="AA63" s="117">
        <f>STOA!J63</f>
        <v>298.85000000000002</v>
      </c>
      <c r="AB63" s="117">
        <f>-STOA!P63</f>
        <v>0</v>
      </c>
      <c r="AC63">
        <f t="shared" si="0"/>
        <v>15.816386876738383</v>
      </c>
      <c r="AD63">
        <f t="shared" si="1"/>
        <v>1677.03864103056</v>
      </c>
      <c r="AE63">
        <f>'IDT-1'!F63</f>
        <v>-49</v>
      </c>
      <c r="AF63" s="26"/>
      <c r="AG63">
        <f t="shared" si="2"/>
        <v>1628.03864103056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23.14</v>
      </c>
      <c r="H64">
        <f>PPCL_Spot!T64</f>
        <v>6.2035714285714283</v>
      </c>
      <c r="I64">
        <f>Bawana_NG!T64</f>
        <v>63.469999999999992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719.43420995892245</v>
      </c>
      <c r="P64" s="77">
        <v>66.319999999999993</v>
      </c>
      <c r="Q64" s="77">
        <v>24.569999999999997</v>
      </c>
      <c r="R64" s="80">
        <v>19.2</v>
      </c>
      <c r="S64" s="80">
        <v>0</v>
      </c>
      <c r="T64" s="78">
        <f>SUMPRODUCT(LTA!F64:AJ64,LTA!F$101:AJ$101,LTA!F$105:AJ$105)</f>
        <v>109.35</v>
      </c>
      <c r="U64" s="78">
        <f>SUMPRODUCT(LTA!F64:AJ64,LTA!F$102:AJ$102,LTA!F$105:AJ$105)</f>
        <v>431.35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-28</v>
      </c>
      <c r="AA64" s="117">
        <f>STOA!J64</f>
        <v>298.85000000000002</v>
      </c>
      <c r="AB64" s="117">
        <f>-STOA!P64</f>
        <v>0</v>
      </c>
      <c r="AC64">
        <f t="shared" si="0"/>
        <v>16.114689229244885</v>
      </c>
      <c r="AD64">
        <f t="shared" si="1"/>
        <v>1758.851408341598</v>
      </c>
      <c r="AE64">
        <f>'IDT-1'!F64</f>
        <v>-89</v>
      </c>
      <c r="AF64" s="26"/>
      <c r="AG64">
        <f t="shared" si="2"/>
        <v>1669.851408341598</v>
      </c>
      <c r="AI64" s="75">
        <f>PXIL!J64</f>
        <v>0</v>
      </c>
      <c r="AJ64" s="75">
        <f>PXIL!P64</f>
        <v>0</v>
      </c>
      <c r="AK64" s="75">
        <f>RTM_IEX!J64</f>
        <v>28.88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23.14</v>
      </c>
      <c r="H65">
        <f>PPCL_Spot!T65</f>
        <v>6.2035714285714283</v>
      </c>
      <c r="I65">
        <f>Bawana_NG!T65</f>
        <v>63.469999999999992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826.21211959277321</v>
      </c>
      <c r="P65" s="77">
        <v>66.319999999999993</v>
      </c>
      <c r="Q65" s="77">
        <v>24.569999999999997</v>
      </c>
      <c r="R65" s="80">
        <v>19.2</v>
      </c>
      <c r="S65" s="80">
        <v>0</v>
      </c>
      <c r="T65" s="78">
        <f>SUMPRODUCT(LTA!F65:AJ65,LTA!F$101:AJ$101,LTA!F$105:AJ$105)</f>
        <v>108.28</v>
      </c>
      <c r="U65" s="78">
        <f>SUMPRODUCT(LTA!F65:AJ65,LTA!F$102:AJ$102,LTA!F$105:AJ$105)</f>
        <v>423.92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-251</v>
      </c>
      <c r="AA65" s="117">
        <f>STOA!J65</f>
        <v>298.85000000000002</v>
      </c>
      <c r="AB65" s="117">
        <f>-STOA!P65</f>
        <v>0</v>
      </c>
      <c r="AC65">
        <f t="shared" si="0"/>
        <v>20.399125271472332</v>
      </c>
      <c r="AD65">
        <f t="shared" si="1"/>
        <v>1793.4548819332215</v>
      </c>
      <c r="AE65">
        <f>'IDT-1'!F65</f>
        <v>-65.736999999999995</v>
      </c>
      <c r="AF65" s="26"/>
      <c r="AG65">
        <f t="shared" si="2"/>
        <v>1727.7178819332214</v>
      </c>
      <c r="AI65" s="75">
        <f>PXIL!J65</f>
        <v>0</v>
      </c>
      <c r="AJ65" s="75">
        <f>PXIL!P65</f>
        <v>0</v>
      </c>
      <c r="AK65" s="75">
        <f>RTM_IEX!J65</f>
        <v>192.49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23.14</v>
      </c>
      <c r="H66">
        <f>PPCL_Spot!T66</f>
        <v>6.2035714285714283</v>
      </c>
      <c r="I66">
        <f>Bawana_NG!T66</f>
        <v>63.469999999999992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826.21211959277321</v>
      </c>
      <c r="P66" s="77">
        <v>66.319999999999993</v>
      </c>
      <c r="Q66" s="77">
        <v>24.569999999999997</v>
      </c>
      <c r="R66" s="80">
        <v>19.2</v>
      </c>
      <c r="S66" s="80">
        <v>0</v>
      </c>
      <c r="T66" s="78">
        <f>SUMPRODUCT(LTA!F66:AJ66,LTA!F$101:AJ$101,LTA!F$105:AJ$105)</f>
        <v>106.68</v>
      </c>
      <c r="U66" s="78">
        <f>SUMPRODUCT(LTA!F66:AJ66,LTA!F$102:AJ$102,LTA!F$105:AJ$105)</f>
        <v>416.98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-261</v>
      </c>
      <c r="AA66" s="117">
        <f>STOA!J66</f>
        <v>298.85000000000002</v>
      </c>
      <c r="AB66" s="117">
        <f>-STOA!P66</f>
        <v>0</v>
      </c>
      <c r="AC66">
        <f t="shared" si="0"/>
        <v>20.243354546694285</v>
      </c>
      <c r="AD66">
        <f t="shared" si="1"/>
        <v>1755.8206526579995</v>
      </c>
      <c r="AE66">
        <f>'IDT-1'!F66</f>
        <v>-60.546999999999997</v>
      </c>
      <c r="AF66" s="26"/>
      <c r="AG66">
        <f t="shared" si="2"/>
        <v>1695.2736526579995</v>
      </c>
      <c r="AI66" s="75">
        <f>PXIL!J66</f>
        <v>0</v>
      </c>
      <c r="AJ66" s="75">
        <f>PXIL!P66</f>
        <v>0</v>
      </c>
      <c r="AK66" s="75">
        <f>RTM_IEX!J66</f>
        <v>173.24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5.8392857142857153</v>
      </c>
      <c r="I67">
        <f>Bawana_NG!T67</f>
        <v>63.469999999999992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824.05899219558796</v>
      </c>
      <c r="P67" s="77">
        <v>66.319999999999993</v>
      </c>
      <c r="Q67" s="77">
        <v>24.569999999999997</v>
      </c>
      <c r="R67" s="80">
        <v>19.2</v>
      </c>
      <c r="S67" s="80">
        <v>0</v>
      </c>
      <c r="T67" s="78">
        <f>SUMPRODUCT(LTA!F67:AJ67,LTA!F$101:AJ$101,LTA!F$105:AJ$105)</f>
        <v>105.54</v>
      </c>
      <c r="U67" s="78">
        <f>SUMPRODUCT(LTA!F67:AJ67,LTA!F$102:AJ$102,LTA!F$105:AJ$105)</f>
        <v>412.33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-279</v>
      </c>
      <c r="AA67" s="117">
        <f>STOA!J67</f>
        <v>375.85</v>
      </c>
      <c r="AB67" s="117">
        <f>-STOA!P67</f>
        <v>0</v>
      </c>
      <c r="AC67">
        <f t="shared" si="0"/>
        <v>19.779562834338691</v>
      </c>
      <c r="AD67">
        <f t="shared" si="1"/>
        <v>1667.4210343981836</v>
      </c>
      <c r="AE67">
        <f>'IDT-1'!F67</f>
        <v>-55</v>
      </c>
      <c r="AF67" s="26"/>
      <c r="AG67">
        <f t="shared" si="2"/>
        <v>1612.4210343981836</v>
      </c>
      <c r="AI67" s="75">
        <f>PXIL!J67</f>
        <v>0</v>
      </c>
      <c r="AJ67" s="75">
        <f>PXIL!P67</f>
        <v>0</v>
      </c>
      <c r="AK67" s="75">
        <f>RTM_IEX!J67</f>
        <v>33.69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63.469999999999992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816.84052034701313</v>
      </c>
      <c r="P68" s="77">
        <v>66.319999999999993</v>
      </c>
      <c r="Q68" s="77">
        <v>24.569999999999997</v>
      </c>
      <c r="R68" s="80">
        <v>19.2</v>
      </c>
      <c r="S68" s="80">
        <v>0</v>
      </c>
      <c r="T68" s="78">
        <f>SUMPRODUCT(LTA!F68:AJ68,LTA!F$101:AJ$101,LTA!F$105:AJ$105)</f>
        <v>101.15</v>
      </c>
      <c r="U68" s="78">
        <f>SUMPRODUCT(LTA!F68:AJ68,LTA!F$102:AJ$102,LTA!F$105:AJ$105)</f>
        <v>408.44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-283</v>
      </c>
      <c r="AA68" s="117">
        <f>STOA!J68</f>
        <v>375.85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20.315375077874304</v>
      </c>
      <c r="AD68">
        <f t="shared" ref="AD68:AD98" si="4">SUM(B68:AB68,AI68:AR68)-AC68</f>
        <v>1719.737464591788</v>
      </c>
      <c r="AE68">
        <f>'IDT-1'!F68</f>
        <v>-58</v>
      </c>
      <c r="AF68" s="26"/>
      <c r="AG68">
        <f t="shared" ref="AG68:AG98" si="5">SUM(AD68:AF68)</f>
        <v>1661.737464591788</v>
      </c>
      <c r="AI68" s="75">
        <f>PXIL!J68</f>
        <v>0</v>
      </c>
      <c r="AJ68" s="75">
        <f>PXIL!P68</f>
        <v>0</v>
      </c>
      <c r="AK68" s="75">
        <f>RTM_IEX!J68</f>
        <v>105.88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63.469999999999992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816.40356627621316</v>
      </c>
      <c r="P69" s="77">
        <v>66.319999999999993</v>
      </c>
      <c r="Q69" s="77">
        <v>24.569999999999997</v>
      </c>
      <c r="R69" s="80">
        <v>19.2</v>
      </c>
      <c r="S69" s="80">
        <v>0</v>
      </c>
      <c r="T69" s="78">
        <f>SUMPRODUCT(LTA!F69:AJ69,LTA!F$101:AJ$101,LTA!F$105:AJ$105)</f>
        <v>96.41</v>
      </c>
      <c r="U69" s="78">
        <f>SUMPRODUCT(LTA!F69:AJ69,LTA!F$102:AJ$102,LTA!F$105:AJ$105)</f>
        <v>400.58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-265</v>
      </c>
      <c r="AA69" s="117">
        <f>STOA!J69</f>
        <v>375.85</v>
      </c>
      <c r="AB69" s="117">
        <f>-STOA!P69</f>
        <v>0</v>
      </c>
      <c r="AC69">
        <f t="shared" si="3"/>
        <v>19.871443586651743</v>
      </c>
      <c r="AD69">
        <f t="shared" si="4"/>
        <v>1705.8944420122102</v>
      </c>
      <c r="AE69">
        <f>'IDT-1'!F69</f>
        <v>-78</v>
      </c>
      <c r="AF69" s="26"/>
      <c r="AG69">
        <f t="shared" si="5"/>
        <v>1627.8944420122102</v>
      </c>
      <c r="AI69" s="75">
        <f>PXIL!J69</f>
        <v>0</v>
      </c>
      <c r="AJ69" s="75">
        <f>PXIL!P69</f>
        <v>0</v>
      </c>
      <c r="AK69" s="75">
        <f>RTM_IEX!J69</f>
        <v>86.63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63.469999999999992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816.40356627621316</v>
      </c>
      <c r="P70" s="77">
        <v>66.319999999999993</v>
      </c>
      <c r="Q70" s="77">
        <v>24.569999999999997</v>
      </c>
      <c r="R70" s="80">
        <v>19.2</v>
      </c>
      <c r="S70" s="80">
        <v>0</v>
      </c>
      <c r="T70" s="78">
        <f>SUMPRODUCT(LTA!F70:AJ70,LTA!F$101:AJ$101,LTA!F$105:AJ$105)</f>
        <v>90.9</v>
      </c>
      <c r="U70" s="78">
        <f>SUMPRODUCT(LTA!F70:AJ70,LTA!F$102:AJ$102,LTA!F$105:AJ$105)</f>
        <v>395.21000000000004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-251</v>
      </c>
      <c r="AA70" s="117">
        <f>STOA!J70</f>
        <v>375.85</v>
      </c>
      <c r="AB70" s="117">
        <f>-STOA!P70</f>
        <v>0</v>
      </c>
      <c r="AC70">
        <f t="shared" si="3"/>
        <v>19.736061801341016</v>
      </c>
      <c r="AD70">
        <f t="shared" si="4"/>
        <v>1718.7698237975212</v>
      </c>
      <c r="AE70">
        <f>'IDT-1'!F70</f>
        <v>-92</v>
      </c>
      <c r="AF70" s="26"/>
      <c r="AG70">
        <f t="shared" si="5"/>
        <v>1626.7698237975212</v>
      </c>
      <c r="AI70" s="75">
        <f>PXIL!J70</f>
        <v>0</v>
      </c>
      <c r="AJ70" s="75">
        <f>PXIL!P70</f>
        <v>0</v>
      </c>
      <c r="AK70" s="75">
        <f>RTM_IEX!J70</f>
        <v>96.25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818.44714412784685</v>
      </c>
      <c r="P71" s="77">
        <v>66.319999999999993</v>
      </c>
      <c r="Q71" s="77">
        <v>24.569999999999997</v>
      </c>
      <c r="R71" s="80">
        <v>19.2</v>
      </c>
      <c r="S71" s="80">
        <v>0</v>
      </c>
      <c r="T71" s="78">
        <f>SUMPRODUCT(LTA!F71:AJ71,LTA!F$101:AJ$101,LTA!F$105:AJ$105)</f>
        <v>77.690000000000012</v>
      </c>
      <c r="U71" s="78">
        <f>SUMPRODUCT(LTA!F71:AJ71,LTA!F$102:AJ$102,LTA!F$105:AJ$105)</f>
        <v>390.06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-242</v>
      </c>
      <c r="AA71" s="117">
        <f>STOA!J71</f>
        <v>375.85</v>
      </c>
      <c r="AB71" s="117">
        <f>-STOA!P71</f>
        <v>0</v>
      </c>
      <c r="AC71">
        <f t="shared" si="3"/>
        <v>18.971638138735631</v>
      </c>
      <c r="AD71">
        <f t="shared" si="4"/>
        <v>1650.7478253117602</v>
      </c>
      <c r="AE71">
        <f>'IDT-1'!F71</f>
        <v>-103</v>
      </c>
      <c r="AF71" s="26"/>
      <c r="AG71">
        <f t="shared" si="5"/>
        <v>1547.7478253117602</v>
      </c>
      <c r="AI71" s="75">
        <f>PXIL!J71</f>
        <v>0</v>
      </c>
      <c r="AJ71" s="75">
        <f>PXIL!P71</f>
        <v>0</v>
      </c>
      <c r="AK71" s="75">
        <f>RTM_IEX!J71</f>
        <v>33.69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839.67859414628924</v>
      </c>
      <c r="P72" s="77">
        <v>66.319999999999993</v>
      </c>
      <c r="Q72" s="77">
        <v>24.569999999999997</v>
      </c>
      <c r="R72" s="80">
        <v>19.2</v>
      </c>
      <c r="S72" s="80">
        <v>0</v>
      </c>
      <c r="T72" s="78">
        <f>SUMPRODUCT(LTA!F72:AJ72,LTA!F$101:AJ$101,LTA!F$105:AJ$105)</f>
        <v>63.68</v>
      </c>
      <c r="U72" s="78">
        <f>SUMPRODUCT(LTA!F72:AJ72,LTA!F$102:AJ$102,LTA!F$105:AJ$105)</f>
        <v>385.11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-233</v>
      </c>
      <c r="AA72" s="117">
        <f>STOA!J72</f>
        <v>375.85</v>
      </c>
      <c r="AB72" s="117">
        <f>-STOA!P72</f>
        <v>0</v>
      </c>
      <c r="AC72">
        <f t="shared" si="3"/>
        <v>19.208195751198168</v>
      </c>
      <c r="AD72">
        <f t="shared" si="4"/>
        <v>1695.4727177177401</v>
      </c>
      <c r="AE72">
        <f>'IDT-1'!F72</f>
        <v>-112</v>
      </c>
      <c r="AF72" s="26"/>
      <c r="AG72">
        <f t="shared" si="5"/>
        <v>1583.4727177177401</v>
      </c>
      <c r="AI72" s="75">
        <f>PXIL!J72</f>
        <v>0</v>
      </c>
      <c r="AJ72" s="75">
        <f>PXIL!P72</f>
        <v>0</v>
      </c>
      <c r="AK72" s="75">
        <f>RTM_IEX!J72</f>
        <v>67.38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23.14</v>
      </c>
      <c r="H73">
        <f>PPCL_Spot!T73</f>
        <v>5.8380539820059978</v>
      </c>
      <c r="I73">
        <f>Bawana_NG!T73</f>
        <v>64.162796338938577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845.61399373419135</v>
      </c>
      <c r="P73" s="77">
        <v>66.319999999999993</v>
      </c>
      <c r="Q73" s="77">
        <v>24.569999999999997</v>
      </c>
      <c r="R73" s="80">
        <v>15.29</v>
      </c>
      <c r="S73" s="80">
        <v>0</v>
      </c>
      <c r="T73" s="78">
        <f>SUMPRODUCT(LTA!F73:AJ73,LTA!F$101:AJ$101,LTA!F$105:AJ$105)</f>
        <v>49.36</v>
      </c>
      <c r="U73" s="78">
        <f>SUMPRODUCT(LTA!F73:AJ73,LTA!F$102:AJ$102,LTA!F$105:AJ$105)</f>
        <v>380.65999999999997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-157.69999999999999</v>
      </c>
      <c r="AA73" s="117">
        <f>STOA!J73</f>
        <v>375.85</v>
      </c>
      <c r="AB73" s="117">
        <f>-STOA!P73</f>
        <v>0</v>
      </c>
      <c r="AC73">
        <f t="shared" si="3"/>
        <v>17.794455747974705</v>
      </c>
      <c r="AD73">
        <f t="shared" si="4"/>
        <v>1687.5027076298099</v>
      </c>
      <c r="AE73">
        <f>'IDT-1'!F73</f>
        <v>-103</v>
      </c>
      <c r="AF73" s="26"/>
      <c r="AG73">
        <f t="shared" si="5"/>
        <v>1584.5027076298099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64.162796338938577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846.50322663241241</v>
      </c>
      <c r="P74" s="77">
        <v>66.319999999999993</v>
      </c>
      <c r="Q74" s="77">
        <v>24.569999999999997</v>
      </c>
      <c r="R74" s="80">
        <v>9.0399999999999991</v>
      </c>
      <c r="S74" s="80">
        <v>0</v>
      </c>
      <c r="T74" s="78">
        <f>SUMPRODUCT(LTA!F74:AJ74,LTA!F$101:AJ$101,LTA!F$105:AJ$105)</f>
        <v>35.900000000000006</v>
      </c>
      <c r="U74" s="78">
        <f>SUMPRODUCT(LTA!F74:AJ74,LTA!F$102:AJ$102,LTA!F$105:AJ$105)</f>
        <v>376.65000000000003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-226</v>
      </c>
      <c r="AA74" s="117">
        <f>STOA!J74</f>
        <v>375.85</v>
      </c>
      <c r="AB74" s="117">
        <f>-STOA!P74</f>
        <v>0</v>
      </c>
      <c r="AC74">
        <f t="shared" si="3"/>
        <v>18.709458232203342</v>
      </c>
      <c r="AD74">
        <f t="shared" si="4"/>
        <v>1653.3588840617965</v>
      </c>
      <c r="AE74">
        <f>'IDT-1'!F74</f>
        <v>-101</v>
      </c>
      <c r="AF74" s="26"/>
      <c r="AG74">
        <f t="shared" si="5"/>
        <v>1552.3588840617965</v>
      </c>
      <c r="AI74" s="75">
        <f>PXIL!J74</f>
        <v>0</v>
      </c>
      <c r="AJ74" s="75">
        <f>PXIL!P74</f>
        <v>0</v>
      </c>
      <c r="AK74" s="75">
        <f>RTM_IEX!J74</f>
        <v>57.74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64.162796338938577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851.51634489077981</v>
      </c>
      <c r="P75" s="77">
        <v>71.042870883006685</v>
      </c>
      <c r="Q75" s="77">
        <v>24.569999999999997</v>
      </c>
      <c r="R75" s="80">
        <v>0</v>
      </c>
      <c r="S75" s="80">
        <v>0</v>
      </c>
      <c r="T75" s="78">
        <f>SUMPRODUCT(LTA!F75:AJ75,LTA!F$101:AJ$101,LTA!F$105:AJ$105)</f>
        <v>24.009999999999998</v>
      </c>
      <c r="U75" s="78">
        <f>SUMPRODUCT(LTA!F75:AJ75,LTA!F$102:AJ$102,LTA!F$105:AJ$105)</f>
        <v>373.93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-271</v>
      </c>
      <c r="AA75" s="117">
        <f>STOA!J75</f>
        <v>377.23</v>
      </c>
      <c r="AB75" s="117">
        <f>-STOA!P75</f>
        <v>0</v>
      </c>
      <c r="AC75">
        <f t="shared" si="3"/>
        <v>18.702290675146227</v>
      </c>
      <c r="AD75">
        <f t="shared" si="4"/>
        <v>1562.1520407602277</v>
      </c>
      <c r="AE75">
        <f>'IDT-1'!F75</f>
        <v>-47</v>
      </c>
      <c r="AF75" s="26"/>
      <c r="AG75">
        <f t="shared" si="5"/>
        <v>1515.1520407602277</v>
      </c>
      <c r="AI75" s="75">
        <f>PXIL!J75</f>
        <v>0</v>
      </c>
      <c r="AJ75" s="75">
        <f>PXIL!P75</f>
        <v>0</v>
      </c>
      <c r="AK75" s="75">
        <f>RTM_IEX!J75</f>
        <v>24.06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64.162796338938577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856.07517619917996</v>
      </c>
      <c r="P76" s="77">
        <v>71.042870883006685</v>
      </c>
      <c r="Q76" s="77">
        <v>24.569999999999997</v>
      </c>
      <c r="R76" s="80">
        <v>0</v>
      </c>
      <c r="S76" s="80">
        <v>0</v>
      </c>
      <c r="T76" s="78">
        <f>SUMPRODUCT(LTA!F76:AJ76,LTA!F$101:AJ$101,LTA!F$105:AJ$105)</f>
        <v>13.75</v>
      </c>
      <c r="U76" s="78">
        <f>SUMPRODUCT(LTA!F76:AJ76,LTA!F$102:AJ$102,LTA!F$105:AJ$105)</f>
        <v>371.77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-275</v>
      </c>
      <c r="AA76" s="117">
        <f>STOA!J76</f>
        <v>377.23</v>
      </c>
      <c r="AB76" s="117">
        <f>-STOA!P76</f>
        <v>0</v>
      </c>
      <c r="AC76">
        <f t="shared" si="3"/>
        <v>18.795696900748922</v>
      </c>
      <c r="AD76">
        <f t="shared" si="4"/>
        <v>1564.6374658430252</v>
      </c>
      <c r="AE76">
        <f>'IDT-1'!F76</f>
        <v>-39</v>
      </c>
      <c r="AF76" s="26"/>
      <c r="AG76">
        <f t="shared" si="5"/>
        <v>1525.6374658430252</v>
      </c>
      <c r="AI76" s="75">
        <f>PXIL!J76</f>
        <v>0</v>
      </c>
      <c r="AJ76" s="75">
        <f>PXIL!P76</f>
        <v>0</v>
      </c>
      <c r="AK76" s="75">
        <f>RTM_IEX!J76</f>
        <v>38.5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8.2061732094695845</v>
      </c>
      <c r="F77">
        <f>GT_Spot!T77</f>
        <v>0</v>
      </c>
      <c r="G77">
        <f>PPCL_NG!T77</f>
        <v>23.14</v>
      </c>
      <c r="H77">
        <f>PPCL_Spot!T77</f>
        <v>3.67</v>
      </c>
      <c r="I77">
        <f>Bawana_NG!T77</f>
        <v>64.162796338938577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839.5440121911671</v>
      </c>
      <c r="P77" s="77">
        <v>71.042870883006685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5.71</v>
      </c>
      <c r="U77" s="78">
        <f>SUMPRODUCT(LTA!F77:AJ77,LTA!F$102:AJ$102,LTA!F$105:AJ$105)</f>
        <v>371.79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-242</v>
      </c>
      <c r="AA77" s="117">
        <f>STOA!J77</f>
        <v>377.23</v>
      </c>
      <c r="AB77" s="117">
        <f>-STOA!P77</f>
        <v>0</v>
      </c>
      <c r="AC77">
        <f t="shared" si="3"/>
        <v>17.975886363449991</v>
      </c>
      <c r="AD77">
        <f t="shared" si="4"/>
        <v>1538.5899662591321</v>
      </c>
      <c r="AE77">
        <f>'IDT-1'!F77</f>
        <v>-63</v>
      </c>
      <c r="AF77" s="26"/>
      <c r="AG77">
        <f t="shared" si="5"/>
        <v>1475.5899662591321</v>
      </c>
      <c r="AI77" s="75">
        <f>PXIL!J77</f>
        <v>0</v>
      </c>
      <c r="AJ77" s="75">
        <f>PXIL!P77</f>
        <v>0</v>
      </c>
      <c r="AK77" s="75">
        <f>RTM_IEX!J77</f>
        <v>9.5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8.2061732094695845</v>
      </c>
      <c r="F78">
        <f>GT_Spot!T78</f>
        <v>0</v>
      </c>
      <c r="G78">
        <f>PPCL_NG!T78</f>
        <v>23.14</v>
      </c>
      <c r="H78">
        <f>PPCL_Spot!T78</f>
        <v>3.67</v>
      </c>
      <c r="I78">
        <f>Bawana_NG!T78</f>
        <v>64.162796338938577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847.68620660434181</v>
      </c>
      <c r="P78" s="77">
        <v>71.042870883006685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1.6</v>
      </c>
      <c r="U78" s="78">
        <f>SUMPRODUCT(LTA!F78:AJ78,LTA!F$102:AJ$102,LTA!F$105:AJ$105)</f>
        <v>371.32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-224</v>
      </c>
      <c r="AA78" s="117">
        <f>STOA!J78</f>
        <v>377.23</v>
      </c>
      <c r="AB78" s="117">
        <f>-STOA!P78</f>
        <v>0</v>
      </c>
      <c r="AC78">
        <f t="shared" si="3"/>
        <v>18.024659378886412</v>
      </c>
      <c r="AD78">
        <f t="shared" si="4"/>
        <v>1580.2433876568703</v>
      </c>
      <c r="AE78">
        <f>'IDT-1'!F78</f>
        <v>-78</v>
      </c>
      <c r="AF78" s="26"/>
      <c r="AG78">
        <f t="shared" si="5"/>
        <v>1502.2433876568703</v>
      </c>
      <c r="AI78" s="75">
        <f>PXIL!J78</f>
        <v>0</v>
      </c>
      <c r="AJ78" s="75">
        <f>PXIL!P78</f>
        <v>0</v>
      </c>
      <c r="AK78" s="75">
        <f>RTM_IEX!J78</f>
        <v>29.64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8.2061732094695845</v>
      </c>
      <c r="F79">
        <f>GT_Spot!T79</f>
        <v>0</v>
      </c>
      <c r="G79">
        <f>PPCL_NG!T79</f>
        <v>23.14</v>
      </c>
      <c r="H79">
        <f>PPCL_Spot!T79</f>
        <v>3.0599999999999996</v>
      </c>
      <c r="I79">
        <f>Bawana_NG!T79</f>
        <v>64.162796338938577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863.61225218195455</v>
      </c>
      <c r="P79" s="77">
        <v>71.042870883006685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371.13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-262</v>
      </c>
      <c r="AA79" s="117">
        <f>STOA!J79</f>
        <v>377.23</v>
      </c>
      <c r="AB79" s="117">
        <f>-STOA!P79</f>
        <v>0</v>
      </c>
      <c r="AC79">
        <f t="shared" si="3"/>
        <v>18.545033425812825</v>
      </c>
      <c r="AD79">
        <f t="shared" si="4"/>
        <v>1562.5190591875566</v>
      </c>
      <c r="AE79">
        <f>'IDT-1'!F79</f>
        <v>-33</v>
      </c>
      <c r="AF79" s="26"/>
      <c r="AG79">
        <f t="shared" si="5"/>
        <v>1529.5190591875566</v>
      </c>
      <c r="AI79" s="75">
        <f>PXIL!J79</f>
        <v>0</v>
      </c>
      <c r="AJ79" s="75">
        <f>PXIL!P79</f>
        <v>0</v>
      </c>
      <c r="AK79" s="75">
        <f>RTM_IEX!J79</f>
        <v>36.909999999999997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8.2061732094695845</v>
      </c>
      <c r="F80">
        <f>GT_Spot!T80</f>
        <v>0</v>
      </c>
      <c r="G80">
        <f>PPCL_NG!T80</f>
        <v>23.14</v>
      </c>
      <c r="H80">
        <f>PPCL_Spot!T80</f>
        <v>2.81</v>
      </c>
      <c r="I80">
        <f>Bawana_NG!T80</f>
        <v>64.162796338938577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876.39321037195452</v>
      </c>
      <c r="P80" s="77">
        <v>71.042870883006685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370.85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-248</v>
      </c>
      <c r="AA80" s="117">
        <f>STOA!J80</f>
        <v>377.23</v>
      </c>
      <c r="AB80" s="117">
        <f>-STOA!P80</f>
        <v>0</v>
      </c>
      <c r="AC80">
        <f t="shared" si="3"/>
        <v>18.54685207257409</v>
      </c>
      <c r="AD80">
        <f t="shared" si="4"/>
        <v>1590.8481987307953</v>
      </c>
      <c r="AE80">
        <f>'IDT-1'!F80</f>
        <v>-40</v>
      </c>
      <c r="AF80" s="26"/>
      <c r="AG80">
        <f t="shared" si="5"/>
        <v>1550.8481987307953</v>
      </c>
      <c r="AI80" s="75">
        <f>PXIL!J80</f>
        <v>0</v>
      </c>
      <c r="AJ80" s="75">
        <f>PXIL!P80</f>
        <v>0</v>
      </c>
      <c r="AK80" s="75">
        <f>RTM_IEX!J80</f>
        <v>38.99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8.2061732094695845</v>
      </c>
      <c r="F81">
        <f>GT_Spot!T81</f>
        <v>0</v>
      </c>
      <c r="G81">
        <f>PPCL_NG!T81</f>
        <v>23.14</v>
      </c>
      <c r="H81">
        <f>PPCL_Spot!T81</f>
        <v>3.67</v>
      </c>
      <c r="I81">
        <f>Bawana_NG!T81</f>
        <v>64.162796338938577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881.20571037195452</v>
      </c>
      <c r="P81" s="77">
        <v>71.042870883006685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374.42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-210</v>
      </c>
      <c r="AA81" s="117">
        <f>STOA!J81</f>
        <v>377.23</v>
      </c>
      <c r="AB81" s="117">
        <f>-STOA!P81</f>
        <v>0</v>
      </c>
      <c r="AC81">
        <f t="shared" si="3"/>
        <v>18.135497226730671</v>
      </c>
      <c r="AD81">
        <f t="shared" si="4"/>
        <v>1620.8520535766386</v>
      </c>
      <c r="AE81">
        <f>'IDT-1'!F81</f>
        <v>-65</v>
      </c>
      <c r="AF81" s="26"/>
      <c r="AG81">
        <f t="shared" si="5"/>
        <v>1555.8520535766386</v>
      </c>
      <c r="AI81" s="75">
        <f>PXIL!J81</f>
        <v>0</v>
      </c>
      <c r="AJ81" s="75">
        <f>PXIL!P81</f>
        <v>0</v>
      </c>
      <c r="AK81" s="75">
        <f>RTM_IEX!J81</f>
        <v>21.34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8.2061732094695845</v>
      </c>
      <c r="F82">
        <f>GT_Spot!T82</f>
        <v>0</v>
      </c>
      <c r="G82">
        <f>PPCL_NG!T82</f>
        <v>23.14</v>
      </c>
      <c r="H82">
        <f>PPCL_Spot!T82</f>
        <v>3.67</v>
      </c>
      <c r="I82">
        <f>Bawana_NG!T82</f>
        <v>64.162796338938577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881.20571037195452</v>
      </c>
      <c r="P82" s="77">
        <v>71.042870883006685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374.22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-197</v>
      </c>
      <c r="AA82" s="117">
        <f>STOA!J82</f>
        <v>377.23</v>
      </c>
      <c r="AB82" s="117">
        <f>-STOA!P82</f>
        <v>0</v>
      </c>
      <c r="AC82">
        <f t="shared" si="3"/>
        <v>18.020433568942128</v>
      </c>
      <c r="AD82">
        <f t="shared" si="4"/>
        <v>1634.0071172344271</v>
      </c>
      <c r="AE82">
        <f>'IDT-1'!F82</f>
        <v>-76</v>
      </c>
      <c r="AF82" s="26"/>
      <c r="AG82">
        <f t="shared" si="5"/>
        <v>1558.0071172344271</v>
      </c>
      <c r="AI82" s="75">
        <f>PXIL!J82</f>
        <v>0</v>
      </c>
      <c r="AJ82" s="75">
        <f>PXIL!P82</f>
        <v>0</v>
      </c>
      <c r="AK82" s="75">
        <f>RTM_IEX!J82</f>
        <v>21.58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8.2061732094695845</v>
      </c>
      <c r="F83">
        <f>GT_Spot!T83</f>
        <v>0</v>
      </c>
      <c r="G83">
        <f>PPCL_NG!T83</f>
        <v>23.14</v>
      </c>
      <c r="H83">
        <f>PPCL_Spot!T83</f>
        <v>3.67</v>
      </c>
      <c r="I83">
        <f>Bawana_NG!T83</f>
        <v>65.66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876.59182563555453</v>
      </c>
      <c r="P83" s="77">
        <v>71.042870883006685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373.84000000000003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-60</v>
      </c>
      <c r="AA83" s="117">
        <f>STOA!J83</f>
        <v>377.23</v>
      </c>
      <c r="AB83" s="117">
        <f>-STOA!P83</f>
        <v>0</v>
      </c>
      <c r="AC83">
        <f t="shared" si="3"/>
        <v>16.583455304938393</v>
      </c>
      <c r="AD83">
        <f t="shared" si="4"/>
        <v>1747.3674144230924</v>
      </c>
      <c r="AE83">
        <f>'IDT-1'!F83</f>
        <v>-221</v>
      </c>
      <c r="AF83" s="26"/>
      <c r="AG83">
        <f t="shared" si="5"/>
        <v>1526.3674144230924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8.2061732094695845</v>
      </c>
      <c r="F84">
        <f>GT_Spot!T84</f>
        <v>0</v>
      </c>
      <c r="G84">
        <f>PPCL_NG!T84</f>
        <v>23.14</v>
      </c>
      <c r="H84">
        <f>PPCL_Spot!T84</f>
        <v>3.67</v>
      </c>
      <c r="I84">
        <f>Bawana_NG!T84</f>
        <v>65.66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876.59182563555453</v>
      </c>
      <c r="P84" s="77">
        <v>71.042870883006685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373.43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-51</v>
      </c>
      <c r="AA84" s="117">
        <f>STOA!J84</f>
        <v>377.23</v>
      </c>
      <c r="AB84" s="117">
        <f>-STOA!P84</f>
        <v>0</v>
      </c>
      <c r="AC84">
        <f t="shared" si="3"/>
        <v>16.899459895737422</v>
      </c>
      <c r="AD84">
        <f t="shared" si="4"/>
        <v>1710.6414098322934</v>
      </c>
      <c r="AE84">
        <f>'IDT-1'!F84</f>
        <v>-239</v>
      </c>
      <c r="AF84" s="26"/>
      <c r="AG84">
        <f t="shared" si="5"/>
        <v>1471.6414098322934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8.2061732094695845</v>
      </c>
      <c r="F85">
        <f>GT_Spot!T85</f>
        <v>0</v>
      </c>
      <c r="G85">
        <f>PPCL_NG!T85</f>
        <v>23.14</v>
      </c>
      <c r="H85">
        <f>PPCL_Spot!T85</f>
        <v>2.729090303232256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866.69248613875436</v>
      </c>
      <c r="P85" s="77">
        <v>71.042870883006685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373.02000000000004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</v>
      </c>
      <c r="AA85" s="117">
        <f>STOA!J85</f>
        <v>377.23</v>
      </c>
      <c r="AB85" s="117">
        <f>-STOA!P85</f>
        <v>0</v>
      </c>
      <c r="AC85">
        <f t="shared" si="3"/>
        <v>16.34349941389133</v>
      </c>
      <c r="AD85">
        <f t="shared" si="4"/>
        <v>1778.5971211205715</v>
      </c>
      <c r="AE85">
        <f>'IDT-1'!F85</f>
        <v>-270</v>
      </c>
      <c r="AF85" s="26"/>
      <c r="AG85">
        <f t="shared" si="5"/>
        <v>1508.5971211205715</v>
      </c>
      <c r="AI85" s="75">
        <f>PXIL!J85</f>
        <v>0</v>
      </c>
      <c r="AJ85" s="75">
        <f>PXIL!P85</f>
        <v>0</v>
      </c>
      <c r="AK85" s="75">
        <f>RTM_IEX!J85</f>
        <v>14.06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8.2061732094695845</v>
      </c>
      <c r="F86">
        <f>GT_Spot!T86</f>
        <v>0</v>
      </c>
      <c r="G86">
        <f>PPCL_NG!T86</f>
        <v>23.14</v>
      </c>
      <c r="H86">
        <f>PPCL_Spot!T86</f>
        <v>3.67</v>
      </c>
      <c r="I86">
        <f>Bawana_NG!T86</f>
        <v>65.249999999999986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855.79108077715443</v>
      </c>
      <c r="P86" s="77">
        <v>71.042870883006685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372.67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377.23</v>
      </c>
      <c r="AB86" s="117">
        <f>-STOA!P86</f>
        <v>0</v>
      </c>
      <c r="AC86">
        <f t="shared" si="3"/>
        <v>15.972881098852751</v>
      </c>
      <c r="AD86">
        <f t="shared" si="4"/>
        <v>1799.127243770778</v>
      </c>
      <c r="AE86">
        <f>'IDT-1'!F86</f>
        <v>-295.173</v>
      </c>
      <c r="AF86" s="26"/>
      <c r="AG86">
        <f t="shared" si="5"/>
        <v>1503.954243770778</v>
      </c>
      <c r="AI86" s="75">
        <f>PXIL!J86</f>
        <v>0</v>
      </c>
      <c r="AJ86" s="75">
        <f>PXIL!P86</f>
        <v>0</v>
      </c>
      <c r="AK86" s="75">
        <f>RTM_IEX!J86</f>
        <v>13.53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6.75</v>
      </c>
      <c r="I87">
        <f>Bawana_NG!T87</f>
        <v>65.249999999999986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842.51562941596706</v>
      </c>
      <c r="P87" s="77">
        <v>71.042870883006685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372.34000000000003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377.23</v>
      </c>
      <c r="AB87" s="117">
        <f>-STOA!P87</f>
        <v>0</v>
      </c>
      <c r="AC87">
        <f t="shared" si="3"/>
        <v>15.796221538175438</v>
      </c>
      <c r="AD87">
        <f t="shared" si="4"/>
        <v>1779.2289532544878</v>
      </c>
      <c r="AE87">
        <f>'IDT-1'!F87</f>
        <v>-292.38300000000004</v>
      </c>
      <c r="AF87" s="26"/>
      <c r="AG87">
        <f t="shared" si="5"/>
        <v>1486.8459532544878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6.75</v>
      </c>
      <c r="I88">
        <f>Bawana_NG!T88</f>
        <v>65.249999999999986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842.51562941596706</v>
      </c>
      <c r="P88" s="77">
        <v>71.042870883006685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372.24000000000007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377.23</v>
      </c>
      <c r="AB88" s="117">
        <f>-STOA!P88</f>
        <v>0</v>
      </c>
      <c r="AC88">
        <f t="shared" si="3"/>
        <v>15.795341538175437</v>
      </c>
      <c r="AD88">
        <f t="shared" si="4"/>
        <v>1779.1298332544877</v>
      </c>
      <c r="AE88">
        <f>'IDT-1'!F88</f>
        <v>-267.90300000000002</v>
      </c>
      <c r="AF88" s="26"/>
      <c r="AG88">
        <f t="shared" si="5"/>
        <v>1511.2268332544877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6.75</v>
      </c>
      <c r="I89">
        <f>Bawana_NG!T89</f>
        <v>65.249999999999986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848.75768158556718</v>
      </c>
      <c r="P89" s="77">
        <v>71.042870883006685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371.98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377.23</v>
      </c>
      <c r="AB89" s="117">
        <f>-STOA!P89</f>
        <v>0</v>
      </c>
      <c r="AC89">
        <f t="shared" si="3"/>
        <v>16.025546147711822</v>
      </c>
      <c r="AD89">
        <f t="shared" si="4"/>
        <v>1764.8816808145514</v>
      </c>
      <c r="AE89">
        <f>'IDT-1'!F89</f>
        <v>-233.68299999999999</v>
      </c>
      <c r="AF89" s="26"/>
      <c r="AG89">
        <f t="shared" si="5"/>
        <v>1531.1986808145514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6.75</v>
      </c>
      <c r="I90">
        <f>Bawana_NG!T90</f>
        <v>65.249999999999986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848.75768158556718</v>
      </c>
      <c r="P90" s="77">
        <v>71.042870883006685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371.68000000000006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377.23</v>
      </c>
      <c r="AB90" s="117">
        <f>-STOA!P90</f>
        <v>0</v>
      </c>
      <c r="AC90">
        <f t="shared" si="3"/>
        <v>16.022906147711822</v>
      </c>
      <c r="AD90">
        <f t="shared" si="4"/>
        <v>1764.5843208145513</v>
      </c>
      <c r="AE90">
        <f>'IDT-1'!F90</f>
        <v>-201.523</v>
      </c>
      <c r="AF90" s="26"/>
      <c r="AG90">
        <f t="shared" si="5"/>
        <v>1563.0613208145514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4.5786918023421883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864.91786964835444</v>
      </c>
      <c r="P91" s="77">
        <v>71.042870883006685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371.33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377.23</v>
      </c>
      <c r="AB91" s="117">
        <f>-STOA!P91</f>
        <v>0</v>
      </c>
      <c r="AC91">
        <f t="shared" si="3"/>
        <v>16.67561594185668</v>
      </c>
      <c r="AD91">
        <f t="shared" si="4"/>
        <v>1717.5704908855359</v>
      </c>
      <c r="AE91">
        <f>'IDT-1'!F91</f>
        <v>-175.25099999999998</v>
      </c>
      <c r="AF91" s="26"/>
      <c r="AG91">
        <f t="shared" si="5"/>
        <v>1542.319490885536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6.75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864.91786964835444</v>
      </c>
      <c r="P92" s="77">
        <v>71.042870883006685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371.26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377.23</v>
      </c>
      <c r="AB92" s="117">
        <f>-STOA!P92</f>
        <v>0</v>
      </c>
      <c r="AC92">
        <f t="shared" si="3"/>
        <v>16.29459171549728</v>
      </c>
      <c r="AD92">
        <f t="shared" si="4"/>
        <v>1765.0528233095531</v>
      </c>
      <c r="AE92">
        <f>'IDT-1'!F92</f>
        <v>-150.351</v>
      </c>
      <c r="AF92" s="26"/>
      <c r="AG92">
        <f t="shared" si="5"/>
        <v>1614.7018233095532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6.75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864.39564160876057</v>
      </c>
      <c r="P93" s="77">
        <v>71.042870883006685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377.23</v>
      </c>
      <c r="AB93" s="117">
        <f>-STOA!P93</f>
        <v>0</v>
      </c>
      <c r="AC93">
        <f t="shared" si="3"/>
        <v>16.068394920693972</v>
      </c>
      <c r="AD93">
        <f t="shared" si="4"/>
        <v>1789.7967920647627</v>
      </c>
      <c r="AE93">
        <f>'IDT-1'!F93</f>
        <v>-131.041</v>
      </c>
      <c r="AF93" s="26"/>
      <c r="AG93">
        <f t="shared" si="5"/>
        <v>1658.7557920647628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6.75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860.80957912876056</v>
      </c>
      <c r="P94" s="77">
        <v>71.042870883006685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377.23</v>
      </c>
      <c r="AB94" s="117">
        <f>-STOA!P94</f>
        <v>0</v>
      </c>
      <c r="AC94">
        <f t="shared" si="3"/>
        <v>16.036837570869974</v>
      </c>
      <c r="AD94">
        <f t="shared" si="4"/>
        <v>1786.2422869345867</v>
      </c>
      <c r="AE94">
        <f>'IDT-1'!F94</f>
        <v>-117.221</v>
      </c>
      <c r="AF94" s="26"/>
      <c r="AG94">
        <f t="shared" si="5"/>
        <v>1669.0212869345867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6.75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844.38964026757344</v>
      </c>
      <c r="P95" s="77">
        <v>71.042870883006685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371.18000000000006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377.23</v>
      </c>
      <c r="AB95" s="117">
        <f>-STOA!P95</f>
        <v>0</v>
      </c>
      <c r="AC95">
        <f t="shared" si="3"/>
        <v>16.382160833669573</v>
      </c>
      <c r="AD95">
        <f t="shared" si="4"/>
        <v>1845.2270248105999</v>
      </c>
      <c r="AE95">
        <f>'IDT-1'!F95</f>
        <v>-106.36000000000001</v>
      </c>
      <c r="AF95" s="26"/>
      <c r="AG95">
        <f t="shared" si="5"/>
        <v>1738.8670248106</v>
      </c>
      <c r="AI95" s="75">
        <f>PXIL!J95</f>
        <v>0</v>
      </c>
      <c r="AJ95" s="75">
        <f>PXIL!P95</f>
        <v>0</v>
      </c>
      <c r="AK95" s="75">
        <f>RTM_IEX!J95</f>
        <v>65.87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6.75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846.03363696837334</v>
      </c>
      <c r="P96" s="77">
        <v>71.042870883006685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371.55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377.23</v>
      </c>
      <c r="AB96" s="117">
        <f>-STOA!P96</f>
        <v>0</v>
      </c>
      <c r="AC96">
        <f t="shared" si="3"/>
        <v>16.059937447735887</v>
      </c>
      <c r="AD96">
        <f t="shared" si="4"/>
        <v>1754.6932448973337</v>
      </c>
      <c r="AE96">
        <f>'IDT-1'!F96</f>
        <v>-105.88</v>
      </c>
      <c r="AF96" s="26"/>
      <c r="AG96">
        <f t="shared" si="5"/>
        <v>1648.8132448973338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-27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5.12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845.86000350837332</v>
      </c>
      <c r="P97" s="77">
        <v>71.042870883006685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371.8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377.23</v>
      </c>
      <c r="AB97" s="117">
        <f>-STOA!P97</f>
        <v>0</v>
      </c>
      <c r="AC97">
        <f t="shared" si="3"/>
        <v>16.161681131076424</v>
      </c>
      <c r="AD97">
        <f t="shared" si="4"/>
        <v>1740.0378677539929</v>
      </c>
      <c r="AE97">
        <f>'IDT-1'!F97</f>
        <v>-113.95</v>
      </c>
      <c r="AF97" s="26"/>
      <c r="AG97">
        <f t="shared" si="5"/>
        <v>1626.0878677539929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6.75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845.86000350837332</v>
      </c>
      <c r="P98" s="77">
        <v>71.042870883006685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372.12000000000006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377.23</v>
      </c>
      <c r="AB98" s="117">
        <f>-STOA!P98</f>
        <v>0</v>
      </c>
      <c r="AC98">
        <f t="shared" si="3"/>
        <v>16.001278580632519</v>
      </c>
      <c r="AD98">
        <f t="shared" si="4"/>
        <v>1762.1482703044371</v>
      </c>
      <c r="AE98">
        <f>'IDT-1'!F98</f>
        <v>-125.74000000000001</v>
      </c>
      <c r="AF98" s="26"/>
      <c r="AG98">
        <f t="shared" si="5"/>
        <v>1636.4082703044371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0.27636180148767242</v>
      </c>
      <c r="F99">
        <f t="shared" si="6"/>
        <v>0</v>
      </c>
      <c r="G99">
        <f t="shared" si="6"/>
        <v>0.55536000000000074</v>
      </c>
      <c r="H99">
        <f t="shared" si="6"/>
        <v>0.13669481674497261</v>
      </c>
      <c r="I99">
        <f t="shared" si="6"/>
        <v>1.5884841311032347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18.809058287582129</v>
      </c>
      <c r="P99" s="77">
        <f t="shared" si="6"/>
        <v>1.5536459327875793</v>
      </c>
      <c r="Q99" s="77">
        <f t="shared" si="6"/>
        <v>0.58968000000000009</v>
      </c>
      <c r="R99" s="80">
        <f>SUM(R3:R98)/4000</f>
        <v>0.219080636334197</v>
      </c>
      <c r="S99" s="80">
        <f t="shared" si="6"/>
        <v>0</v>
      </c>
      <c r="T99" s="78">
        <f t="shared" si="6"/>
        <v>1.0489074999999999</v>
      </c>
      <c r="U99" s="78">
        <f t="shared" si="6"/>
        <v>9.5953675000000018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-4.5141249999999999</v>
      </c>
      <c r="AA99" s="117">
        <f t="shared" si="6"/>
        <v>7.8144799999999952</v>
      </c>
      <c r="AB99" s="117">
        <f t="shared" si="6"/>
        <v>0</v>
      </c>
      <c r="AC99">
        <f t="shared" si="6"/>
        <v>0.4250921588456601</v>
      </c>
      <c r="AD99">
        <f t="shared" si="6"/>
        <v>37.329955947194101</v>
      </c>
      <c r="AE99">
        <f t="shared" si="6"/>
        <v>-1.314068</v>
      </c>
      <c r="AG99">
        <f t="shared" si="6"/>
        <v>36.015887947194116</v>
      </c>
      <c r="AI99">
        <f t="shared" si="6"/>
        <v>0</v>
      </c>
      <c r="AJ99">
        <f t="shared" si="6"/>
        <v>0</v>
      </c>
      <c r="AK99">
        <f t="shared" si="6"/>
        <v>0.82005249999999996</v>
      </c>
      <c r="AL99">
        <f t="shared" si="6"/>
        <v>-0.73799999999999999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27.282448999999996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75.100000000000009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1.3358809230814208</v>
      </c>
      <c r="AD3">
        <f>SUM(B3:AB3,AI3:AR3)-AC3</f>
        <v>150.46876942708002</v>
      </c>
      <c r="AE3">
        <f>'IDT-1'!E3</f>
        <v>0</v>
      </c>
      <c r="AF3" s="26"/>
      <c r="AG3">
        <f>SUM(AD3:AF3)+AT3</f>
        <v>150.46876942708002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27.239999999999995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75.100000000000009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1.335507371881421</v>
      </c>
      <c r="AD4">
        <f t="shared" ref="AD4:AD67" si="1">SUM(B4:AB4,AI4:AR4)-AC4</f>
        <v>150.42669397828004</v>
      </c>
      <c r="AE4">
        <f>'IDT-1'!E4</f>
        <v>0</v>
      </c>
      <c r="AF4" s="26"/>
      <c r="AG4">
        <f t="shared" ref="AG4:AG67" si="2">SUM(AD4:AF4)+AT4</f>
        <v>150.42669397828004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27.239999999999995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75.100000000000009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1.443659371881421</v>
      </c>
      <c r="AD5">
        <f t="shared" si="1"/>
        <v>162.60854197828004</v>
      </c>
      <c r="AE5">
        <f>'IDT-1'!E5</f>
        <v>0</v>
      </c>
      <c r="AF5" s="26"/>
      <c r="AG5">
        <f t="shared" si="2"/>
        <v>162.60854197828004</v>
      </c>
      <c r="AI5" s="75">
        <f>PXIL!K5</f>
        <v>0</v>
      </c>
      <c r="AJ5" s="75">
        <f>PXIL!Q5</f>
        <v>0</v>
      </c>
      <c r="AK5" s="75">
        <f>RTM_IEX!K5</f>
        <v>12.29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27.239999999999995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75.100000000000009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1.3931473718814209</v>
      </c>
      <c r="AD6">
        <f t="shared" si="1"/>
        <v>156.91905397828006</v>
      </c>
      <c r="AE6">
        <f>'IDT-1'!E6</f>
        <v>0</v>
      </c>
      <c r="AF6" s="26"/>
      <c r="AG6">
        <f t="shared" si="2"/>
        <v>156.91905397828006</v>
      </c>
      <c r="AI6" s="75">
        <f>PXIL!K6</f>
        <v>0</v>
      </c>
      <c r="AJ6" s="75">
        <f>PXIL!Q6</f>
        <v>0</v>
      </c>
      <c r="AK6" s="75">
        <f>RTM_IEX!K6</f>
        <v>6.55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6.9578256794751629</v>
      </c>
      <c r="I7">
        <f>Bawana_NG!S7</f>
        <v>27.239999999999995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75.010000000000005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1.3079442378608019</v>
      </c>
      <c r="AD7">
        <f t="shared" si="1"/>
        <v>147.32208279177578</v>
      </c>
      <c r="AE7">
        <f>'IDT-1'!E7</f>
        <v>0</v>
      </c>
      <c r="AF7" s="26"/>
      <c r="AG7">
        <f t="shared" si="2"/>
        <v>147.32208279177578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27.239999999999995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74.989999999999995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1.7784457479911868</v>
      </c>
      <c r="AD8">
        <f t="shared" si="1"/>
        <v>99.873755602170263</v>
      </c>
      <c r="AE8">
        <f>'IDT-1'!E8</f>
        <v>0</v>
      </c>
      <c r="AF8" s="26"/>
      <c r="AG8">
        <f t="shared" si="2"/>
        <v>99.873755602170263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27.239999999999995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75.010000000000005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1.3347072917023097</v>
      </c>
      <c r="AD9">
        <f t="shared" si="1"/>
        <v>150.33657585628742</v>
      </c>
      <c r="AE9">
        <f>'IDT-1'!E9</f>
        <v>0</v>
      </c>
      <c r="AF9" s="26"/>
      <c r="AG9">
        <f t="shared" si="2"/>
        <v>150.33657585628742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27.239999999999995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75.010000000000005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1.3347072917023097</v>
      </c>
      <c r="AD10">
        <f t="shared" si="1"/>
        <v>150.33657585628742</v>
      </c>
      <c r="AE10">
        <f>'IDT-1'!E10</f>
        <v>0</v>
      </c>
      <c r="AF10" s="26"/>
      <c r="AG10">
        <f t="shared" si="2"/>
        <v>150.33657585628742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27.7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74.339999999999989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1.3328592917023099</v>
      </c>
      <c r="AD11">
        <f t="shared" si="1"/>
        <v>150.12842385628744</v>
      </c>
      <c r="AE11">
        <f>'IDT-1'!E11</f>
        <v>0</v>
      </c>
      <c r="AF11" s="26"/>
      <c r="AG11">
        <f t="shared" si="2"/>
        <v>150.12842385628744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27.7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74.339999999999989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1.3328592917023099</v>
      </c>
      <c r="AD12">
        <f t="shared" si="1"/>
        <v>150.12842385628744</v>
      </c>
      <c r="AE12">
        <f>'IDT-1'!E12</f>
        <v>0</v>
      </c>
      <c r="AF12" s="26"/>
      <c r="AG12">
        <f t="shared" si="2"/>
        <v>150.12842385628744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27.7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74.339999999999989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1.7767656678120758</v>
      </c>
      <c r="AD13">
        <f t="shared" si="1"/>
        <v>99.684517480177675</v>
      </c>
      <c r="AE13">
        <f>'IDT-1'!E13</f>
        <v>0</v>
      </c>
      <c r="AF13" s="26"/>
      <c r="AG13">
        <f t="shared" si="2"/>
        <v>99.684517480177675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27.7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74.339999999999989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1.3328592917023099</v>
      </c>
      <c r="AD14">
        <f t="shared" si="1"/>
        <v>150.12842385628744</v>
      </c>
      <c r="AE14">
        <f>'IDT-1'!E14</f>
        <v>0</v>
      </c>
      <c r="AF14" s="26"/>
      <c r="AG14">
        <f t="shared" si="2"/>
        <v>150.12842385628744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74.339999999999989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1.3448353718814205</v>
      </c>
      <c r="AD15">
        <f t="shared" si="1"/>
        <v>151.47736597827998</v>
      </c>
      <c r="AE15">
        <f>'IDT-1'!E15</f>
        <v>0</v>
      </c>
      <c r="AF15" s="26"/>
      <c r="AG15">
        <f t="shared" si="2"/>
        <v>151.47736597827998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74.339999999999989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1.3448353718814205</v>
      </c>
      <c r="AD16">
        <f t="shared" si="1"/>
        <v>151.47736597827998</v>
      </c>
      <c r="AE16">
        <f>'IDT-1'!E16</f>
        <v>0</v>
      </c>
      <c r="AF16" s="26"/>
      <c r="AG16">
        <f t="shared" si="2"/>
        <v>151.47736597827998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74.339999999999989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1.3448353718814205</v>
      </c>
      <c r="AD17">
        <f t="shared" si="1"/>
        <v>151.47736597827998</v>
      </c>
      <c r="AE17">
        <f>'IDT-1'!E17</f>
        <v>0</v>
      </c>
      <c r="AF17" s="26"/>
      <c r="AG17">
        <f t="shared" si="2"/>
        <v>151.47736597827998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74.339999999999989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1.8331323856021631</v>
      </c>
      <c r="AD18">
        <f t="shared" si="1"/>
        <v>95.989068964559237</v>
      </c>
      <c r="AE18">
        <f>'IDT-1'!E18</f>
        <v>0</v>
      </c>
      <c r="AF18" s="26"/>
      <c r="AG18">
        <f t="shared" si="2"/>
        <v>95.989068964559237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74.36999999999999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1.3477393718814208</v>
      </c>
      <c r="AD19">
        <f t="shared" si="1"/>
        <v>151.80446197828002</v>
      </c>
      <c r="AE19">
        <f>'IDT-1'!E19</f>
        <v>0</v>
      </c>
      <c r="AF19" s="26"/>
      <c r="AG19">
        <f t="shared" si="2"/>
        <v>151.80446197828002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74.36999999999999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1.3477393718814208</v>
      </c>
      <c r="AD20">
        <f t="shared" si="1"/>
        <v>151.80446197828002</v>
      </c>
      <c r="AE20">
        <f>'IDT-1'!E20</f>
        <v>0</v>
      </c>
      <c r="AF20" s="26"/>
      <c r="AG20">
        <f t="shared" si="2"/>
        <v>151.80446197828002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1.3268833718814208</v>
      </c>
      <c r="AD21">
        <f t="shared" si="1"/>
        <v>149.45531797828002</v>
      </c>
      <c r="AE21">
        <f>'IDT-1'!E21</f>
        <v>0</v>
      </c>
      <c r="AF21" s="26"/>
      <c r="AG21">
        <f t="shared" si="2"/>
        <v>149.45531797828002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1.3268833718814208</v>
      </c>
      <c r="AD22">
        <f t="shared" si="1"/>
        <v>149.45531797828002</v>
      </c>
      <c r="AE22">
        <f>'IDT-1'!E22</f>
        <v>0</v>
      </c>
      <c r="AF22" s="26"/>
      <c r="AG22">
        <f t="shared" si="2"/>
        <v>149.45531797828002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1.7901136363636367</v>
      </c>
      <c r="F23">
        <f>GT_Spot!S23</f>
        <v>0</v>
      </c>
      <c r="G23">
        <f>PPCL_NG!S23</f>
        <v>36.36</v>
      </c>
      <c r="H23">
        <f>PPCL_Spot!S23</f>
        <v>7.73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72.009999999999991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1.7899060137207425</v>
      </c>
      <c r="AD23">
        <f t="shared" si="1"/>
        <v>91.120207622642894</v>
      </c>
      <c r="AE23">
        <f>'IDT-1'!E23</f>
        <v>0</v>
      </c>
      <c r="AF23" s="26"/>
      <c r="AG23">
        <f t="shared" si="2"/>
        <v>91.120207622642894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1.7901136363636367</v>
      </c>
      <c r="F24">
        <f>GT_Spot!S24</f>
        <v>0</v>
      </c>
      <c r="G24">
        <f>PPCL_NG!S24</f>
        <v>36.36</v>
      </c>
      <c r="H24">
        <f>PPCL_Spot!S24</f>
        <v>7.73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72.009999999999991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1.301609</v>
      </c>
      <c r="AD24">
        <f t="shared" si="1"/>
        <v>146.60850463636362</v>
      </c>
      <c r="AE24">
        <f>'IDT-1'!E24</f>
        <v>0</v>
      </c>
      <c r="AF24" s="26"/>
      <c r="AG24">
        <f t="shared" si="2"/>
        <v>146.60850463636362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1.5631728045325781</v>
      </c>
      <c r="F25">
        <f>GT_Spot!S25</f>
        <v>0</v>
      </c>
      <c r="G25">
        <f>PPCL_NG!S25</f>
        <v>36.36</v>
      </c>
      <c r="H25">
        <f>PPCL_Spot!S25</f>
        <v>6.67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72.009999999999991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1.2902839206798866</v>
      </c>
      <c r="AD25">
        <f t="shared" si="1"/>
        <v>145.33288888385269</v>
      </c>
      <c r="AE25">
        <f>'IDT-1'!E25</f>
        <v>0</v>
      </c>
      <c r="AF25" s="26"/>
      <c r="AG25">
        <f t="shared" si="2"/>
        <v>145.33288888385269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1.3142716897862088</v>
      </c>
      <c r="F26">
        <f>GT_Spot!S26</f>
        <v>0</v>
      </c>
      <c r="G26">
        <f>PPCL_NG!S26</f>
        <v>36.36</v>
      </c>
      <c r="H26">
        <f>PPCL_Spot!S26</f>
        <v>5.76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72.09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1.2807895908701186</v>
      </c>
      <c r="AD26">
        <f t="shared" si="1"/>
        <v>144.26348209891609</v>
      </c>
      <c r="AE26">
        <f>'IDT-1'!E26</f>
        <v>0</v>
      </c>
      <c r="AF26" s="26"/>
      <c r="AG26">
        <f t="shared" si="2"/>
        <v>144.26348209891609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1.3142716897862088</v>
      </c>
      <c r="F27">
        <f>GT_Spot!S27</f>
        <v>0</v>
      </c>
      <c r="G27">
        <f>PPCL_NG!S27</f>
        <v>36.36</v>
      </c>
      <c r="H27">
        <f>PPCL_Spot!S27</f>
        <v>5.76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72.820000000000007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1.2872135908701188</v>
      </c>
      <c r="AD27">
        <f t="shared" si="1"/>
        <v>144.98705809891609</v>
      </c>
      <c r="AE27">
        <f>'IDT-1'!E27</f>
        <v>0</v>
      </c>
      <c r="AF27" s="26"/>
      <c r="AG27">
        <f t="shared" si="2"/>
        <v>144.98705809891609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1.3142716897862088</v>
      </c>
      <c r="F28">
        <f>GT_Spot!S28</f>
        <v>0</v>
      </c>
      <c r="G28">
        <f>PPCL_NG!S28</f>
        <v>36.36</v>
      </c>
      <c r="H28">
        <f>PPCL_Spot!S28</f>
        <v>5.76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72.820000000000007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1.7755106045908613</v>
      </c>
      <c r="AD28">
        <f t="shared" si="1"/>
        <v>89.498761085195355</v>
      </c>
      <c r="AE28">
        <f>'IDT-1'!E28</f>
        <v>0</v>
      </c>
      <c r="AF28" s="26"/>
      <c r="AG28">
        <f t="shared" si="2"/>
        <v>89.498761085195355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1.3142716897862088</v>
      </c>
      <c r="F29">
        <f>GT_Spot!S29</f>
        <v>0</v>
      </c>
      <c r="G29">
        <f>PPCL_NG!S29</f>
        <v>36.36</v>
      </c>
      <c r="H29">
        <f>PPCL_Spot!S29</f>
        <v>5.76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72.820000000000007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1.2872135908701188</v>
      </c>
      <c r="AD29">
        <f t="shared" si="1"/>
        <v>144.98705809891609</v>
      </c>
      <c r="AE29">
        <f>'IDT-1'!E29</f>
        <v>0</v>
      </c>
      <c r="AF29" s="26"/>
      <c r="AG29">
        <f t="shared" si="2"/>
        <v>144.98705809891609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72.820000000000007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1.3340912917023098</v>
      </c>
      <c r="AD30">
        <f t="shared" si="1"/>
        <v>150.26719185628741</v>
      </c>
      <c r="AE30">
        <f>'IDT-1'!E30</f>
        <v>0</v>
      </c>
      <c r="AF30" s="26"/>
      <c r="AG30">
        <f t="shared" si="2"/>
        <v>150.26719185628741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72.77000000000001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1.3336512917023098</v>
      </c>
      <c r="AD31">
        <f t="shared" si="1"/>
        <v>150.21763185628745</v>
      </c>
      <c r="AE31">
        <f>'IDT-1'!E31</f>
        <v>0</v>
      </c>
      <c r="AF31" s="26"/>
      <c r="AG31">
        <f t="shared" si="2"/>
        <v>150.21763185628745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72.77000000000001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1.3336512917023098</v>
      </c>
      <c r="AD32">
        <f t="shared" si="1"/>
        <v>150.21763185628745</v>
      </c>
      <c r="AE32">
        <f>'IDT-1'!E32</f>
        <v>0</v>
      </c>
      <c r="AF32" s="26"/>
      <c r="AG32">
        <f t="shared" si="2"/>
        <v>150.21763185628745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10.3</v>
      </c>
      <c r="I33">
        <f>Bawana_NG!S33</f>
        <v>27.41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72.77000000000001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1.8074283054230524</v>
      </c>
      <c r="AD33">
        <f t="shared" si="1"/>
        <v>93.093854842566685</v>
      </c>
      <c r="AE33">
        <f>'IDT-1'!E33</f>
        <v>0</v>
      </c>
      <c r="AF33" s="26"/>
      <c r="AG33">
        <f t="shared" si="2"/>
        <v>93.093854842566685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10.3</v>
      </c>
      <c r="I34">
        <f>Bawana_NG!S34</f>
        <v>27.41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72.77000000000001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1.3191312917023099</v>
      </c>
      <c r="AD34">
        <f t="shared" si="1"/>
        <v>148.58215185628742</v>
      </c>
      <c r="AE34">
        <f>'IDT-1'!E34</f>
        <v>0</v>
      </c>
      <c r="AF34" s="26"/>
      <c r="AG34">
        <f t="shared" si="2"/>
        <v>148.58215185628742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27.24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72.77000000000001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1.4023873718814206</v>
      </c>
      <c r="AD35">
        <f t="shared" si="1"/>
        <v>157.95981397828001</v>
      </c>
      <c r="AE35">
        <f>'IDT-1'!E35</f>
        <v>0</v>
      </c>
      <c r="AF35" s="26"/>
      <c r="AG35">
        <f t="shared" si="2"/>
        <v>157.95981397828001</v>
      </c>
      <c r="AI35" s="75">
        <f>PXIL!K35</f>
        <v>0</v>
      </c>
      <c r="AJ35" s="75">
        <f>PXIL!Q35</f>
        <v>0</v>
      </c>
      <c r="AK35" s="75">
        <f>RTM_IEX!K35</f>
        <v>9.6300000000000008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27.24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72.77000000000001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1.4870433718814207</v>
      </c>
      <c r="AD36">
        <f t="shared" si="1"/>
        <v>167.49515797828002</v>
      </c>
      <c r="AE36">
        <f>'IDT-1'!E36</f>
        <v>0</v>
      </c>
      <c r="AF36" s="26"/>
      <c r="AG36">
        <f t="shared" si="2"/>
        <v>167.49515797828002</v>
      </c>
      <c r="AI36" s="75">
        <f>PXIL!K36</f>
        <v>0</v>
      </c>
      <c r="AJ36" s="75">
        <f>PXIL!Q36</f>
        <v>0</v>
      </c>
      <c r="AK36" s="75">
        <f>RTM_IEX!K36</f>
        <v>19.25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8.4024713150926758</v>
      </c>
      <c r="I37">
        <f>Bawana_NG!S37</f>
        <v>27.24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72.77000000000001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1.5550011194542364</v>
      </c>
      <c r="AD37">
        <f t="shared" si="1"/>
        <v>175.14967154579989</v>
      </c>
      <c r="AE37">
        <f>'IDT-1'!E37</f>
        <v>0</v>
      </c>
      <c r="AF37" s="26"/>
      <c r="AG37">
        <f t="shared" si="2"/>
        <v>175.14967154579989</v>
      </c>
      <c r="AI37" s="75">
        <f>PXIL!K37</f>
        <v>0</v>
      </c>
      <c r="AJ37" s="75">
        <f>PXIL!Q37</f>
        <v>0</v>
      </c>
      <c r="AK37" s="75">
        <f>RTM_IEX!K37</f>
        <v>28.87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27.24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72.77000000000001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1.5813471975472804</v>
      </c>
      <c r="AD38">
        <f t="shared" si="1"/>
        <v>117.85085415261418</v>
      </c>
      <c r="AE38">
        <f>'IDT-1'!E38</f>
        <v>0</v>
      </c>
      <c r="AF38" s="26"/>
      <c r="AG38">
        <f t="shared" si="2"/>
        <v>117.85085415261418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27.24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72.77000000000001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1.738459371881421</v>
      </c>
      <c r="AD39">
        <f t="shared" si="1"/>
        <v>195.81374197828004</v>
      </c>
      <c r="AE39">
        <f>'IDT-1'!E39</f>
        <v>0</v>
      </c>
      <c r="AF39" s="26"/>
      <c r="AG39">
        <f t="shared" si="2"/>
        <v>195.81374197828004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27.24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72.77000000000001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1.738459371881421</v>
      </c>
      <c r="AD40">
        <f t="shared" si="1"/>
        <v>195.81374197828004</v>
      </c>
      <c r="AE40">
        <f>'IDT-1'!E40</f>
        <v>0</v>
      </c>
      <c r="AF40" s="26"/>
      <c r="AG40">
        <f t="shared" si="2"/>
        <v>195.81374197828004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27.24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72.77000000000001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1.738459371881421</v>
      </c>
      <c r="AD41">
        <f t="shared" si="1"/>
        <v>195.81374197828004</v>
      </c>
      <c r="AE41">
        <f>'IDT-1'!E41</f>
        <v>0</v>
      </c>
      <c r="AF41" s="26"/>
      <c r="AG41">
        <f t="shared" si="2"/>
        <v>195.81374197828004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27.24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72.820000000000007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1.7388993718814205</v>
      </c>
      <c r="AD42">
        <f t="shared" si="1"/>
        <v>195.86330197827999</v>
      </c>
      <c r="AE42">
        <f>'IDT-1'!E42</f>
        <v>0</v>
      </c>
      <c r="AF42" s="26"/>
      <c r="AG42">
        <f t="shared" si="2"/>
        <v>195.86330197827999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2.1031750831569398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27.41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72.820000000000007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2.095529041619594</v>
      </c>
      <c r="AD43">
        <f t="shared" si="1"/>
        <v>155.67764604153737</v>
      </c>
      <c r="AE43">
        <f>'IDT-1'!E43</f>
        <v>0</v>
      </c>
      <c r="AF43" s="26"/>
      <c r="AG43">
        <f t="shared" si="2"/>
        <v>155.67764604153737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2.1031750831569398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27.41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72.940000000000012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1.7414599407317815</v>
      </c>
      <c r="AD44">
        <f t="shared" si="1"/>
        <v>196.15171514242519</v>
      </c>
      <c r="AE44">
        <f>'IDT-1'!E44</f>
        <v>0</v>
      </c>
      <c r="AF44" s="26"/>
      <c r="AG44">
        <f t="shared" si="2"/>
        <v>196.15171514242519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27.41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72.940000000000012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1.8262039407317814</v>
      </c>
      <c r="AD45">
        <f t="shared" si="1"/>
        <v>205.69697114242518</v>
      </c>
      <c r="AE45">
        <f>'IDT-1'!E45</f>
        <v>0</v>
      </c>
      <c r="AF45" s="26"/>
      <c r="AG45">
        <f t="shared" si="2"/>
        <v>205.69697114242518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27.41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72.940000000000012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1.8262039407317814</v>
      </c>
      <c r="AD46">
        <f t="shared" si="1"/>
        <v>205.69697114242518</v>
      </c>
      <c r="AE46">
        <f>'IDT-1'!E46</f>
        <v>0</v>
      </c>
      <c r="AF46" s="26"/>
      <c r="AG46">
        <f t="shared" si="2"/>
        <v>205.69697114242518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27.41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72.940000000000012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1.9956039407317814</v>
      </c>
      <c r="AD47">
        <f t="shared" si="1"/>
        <v>224.77757114242519</v>
      </c>
      <c r="AE47">
        <f>'IDT-1'!E47</f>
        <v>0</v>
      </c>
      <c r="AF47" s="26"/>
      <c r="AG47">
        <f t="shared" si="2"/>
        <v>224.77757114242519</v>
      </c>
      <c r="AI47" s="75">
        <f>PXIL!K47</f>
        <v>0</v>
      </c>
      <c r="AJ47" s="75">
        <f>PXIL!Q47</f>
        <v>0</v>
      </c>
      <c r="AK47" s="75">
        <f>RTM_IEX!K47</f>
        <v>28.88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27.41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72.940000000000012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2.0521944040086177</v>
      </c>
      <c r="AD48">
        <f t="shared" si="1"/>
        <v>160.84098067914834</v>
      </c>
      <c r="AE48">
        <f>'IDT-1'!E48</f>
        <v>0</v>
      </c>
      <c r="AF48" s="26"/>
      <c r="AG48">
        <f t="shared" si="2"/>
        <v>160.84098067914834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-35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27.519999999999996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72.940000000000012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1.9118279407317811</v>
      </c>
      <c r="AD49">
        <f t="shared" si="1"/>
        <v>215.34134714242515</v>
      </c>
      <c r="AE49">
        <f>'IDT-1'!E49</f>
        <v>0</v>
      </c>
      <c r="AF49" s="26"/>
      <c r="AG49">
        <f t="shared" si="2"/>
        <v>215.34134714242515</v>
      </c>
      <c r="AI49" s="75">
        <f>PXIL!K49</f>
        <v>0</v>
      </c>
      <c r="AJ49" s="75">
        <f>PXIL!Q49</f>
        <v>0</v>
      </c>
      <c r="AK49" s="75">
        <f>RTM_IEX!K49</f>
        <v>19.25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29.079945013260822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72.940000000000012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1.9255554568484765</v>
      </c>
      <c r="AD50">
        <f t="shared" si="1"/>
        <v>216.88756463956929</v>
      </c>
      <c r="AE50">
        <f>'IDT-1'!E50</f>
        <v>0</v>
      </c>
      <c r="AF50" s="26"/>
      <c r="AG50">
        <f t="shared" si="2"/>
        <v>216.88756463956929</v>
      </c>
      <c r="AI50" s="75">
        <f>PXIL!K50</f>
        <v>0</v>
      </c>
      <c r="AJ50" s="75">
        <f>PXIL!Q50</f>
        <v>0</v>
      </c>
      <c r="AK50" s="75">
        <f>RTM_IEX!K50</f>
        <v>19.25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2.1042095416276894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29.283620382372629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72.940000000000012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2.0967569033312028</v>
      </c>
      <c r="AD51">
        <f t="shared" si="1"/>
        <v>236.1710730206691</v>
      </c>
      <c r="AE51">
        <f>'IDT-1'!E51</f>
        <v>0</v>
      </c>
      <c r="AF51" s="26"/>
      <c r="AG51">
        <f t="shared" si="2"/>
        <v>236.1710730206691</v>
      </c>
      <c r="AI51" s="75">
        <f>PXIL!K51</f>
        <v>0</v>
      </c>
      <c r="AJ51" s="75">
        <f>PXIL!Q51</f>
        <v>0</v>
      </c>
      <c r="AK51" s="75">
        <f>RTM_IEX!K51</f>
        <v>38.5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2.1042095416276894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27.918804436260864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72.940000000000012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1.9153465230054196</v>
      </c>
      <c r="AD52">
        <f t="shared" si="1"/>
        <v>215.73766745488317</v>
      </c>
      <c r="AE52">
        <f>'IDT-1'!E52</f>
        <v>0</v>
      </c>
      <c r="AF52" s="26"/>
      <c r="AG52">
        <f t="shared" si="2"/>
        <v>215.73766745488317</v>
      </c>
      <c r="AI52" s="75">
        <f>PXIL!K52</f>
        <v>0</v>
      </c>
      <c r="AJ52" s="75">
        <f>PXIL!Q52</f>
        <v>0</v>
      </c>
      <c r="AK52" s="75">
        <f>RTM_IEX!K52</f>
        <v>19.25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2.1042095416276894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26.959999999999997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2.0042048696321837</v>
      </c>
      <c r="AD53">
        <f t="shared" si="1"/>
        <v>165.48000467199552</v>
      </c>
      <c r="AE53">
        <f>'IDT-1'!E53</f>
        <v>0</v>
      </c>
      <c r="AF53" s="26"/>
      <c r="AG53">
        <f t="shared" si="2"/>
        <v>165.48000467199552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-30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2.1042095416276894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27.041148536720051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72.850000000000009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1.9068311510894602</v>
      </c>
      <c r="AD54">
        <f t="shared" si="1"/>
        <v>214.7785269272583</v>
      </c>
      <c r="AE54">
        <f>'IDT-1'!E54</f>
        <v>0</v>
      </c>
      <c r="AF54" s="26"/>
      <c r="AG54">
        <f t="shared" si="2"/>
        <v>214.7785269272583</v>
      </c>
      <c r="AI54" s="75">
        <f>PXIL!K54</f>
        <v>0</v>
      </c>
      <c r="AJ54" s="75">
        <f>PXIL!Q54</f>
        <v>0</v>
      </c>
      <c r="AK54" s="75">
        <f>RTM_IEX!K54</f>
        <v>19.25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2.1042095416276894</v>
      </c>
      <c r="F55">
        <f>GT_Spot!S55</f>
        <v>0</v>
      </c>
      <c r="G55">
        <f>PPCL_NG!S55</f>
        <v>36.36</v>
      </c>
      <c r="H55">
        <f>PPCL_Spot!S55</f>
        <v>9.726757747417528</v>
      </c>
      <c r="I55">
        <f>Bawana_NG!S55</f>
        <v>29.252959122049145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72.850000000000009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1.9238905524176306</v>
      </c>
      <c r="AD55">
        <f t="shared" si="1"/>
        <v>216.70003585867676</v>
      </c>
      <c r="AE55">
        <f>'IDT-1'!E55</f>
        <v>0</v>
      </c>
      <c r="AF55" s="26"/>
      <c r="AG55">
        <f t="shared" si="2"/>
        <v>216.70003585867676</v>
      </c>
      <c r="AI55" s="75">
        <f>PXIL!K55</f>
        <v>0</v>
      </c>
      <c r="AJ55" s="75">
        <f>PXIL!Q55</f>
        <v>0</v>
      </c>
      <c r="AK55" s="75">
        <f>RTM_IEX!K55</f>
        <v>19.25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2.1042095416276894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29.098297668533313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72.850000000000009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1.9249340634494172</v>
      </c>
      <c r="AD56">
        <f t="shared" si="1"/>
        <v>216.8175731467116</v>
      </c>
      <c r="AE56">
        <f>'IDT-1'!E56</f>
        <v>0</v>
      </c>
      <c r="AF56" s="26"/>
      <c r="AG56">
        <f t="shared" si="2"/>
        <v>216.8175731467116</v>
      </c>
      <c r="AI56" s="75">
        <f>PXIL!K56</f>
        <v>0</v>
      </c>
      <c r="AJ56" s="75">
        <f>PXIL!Q56</f>
        <v>0</v>
      </c>
      <c r="AK56" s="75">
        <f>RTM_IEX!K56</f>
        <v>19.25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2.1042095416276894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27.03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72.850000000000009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1.9914770439663239</v>
      </c>
      <c r="AD57">
        <f t="shared" si="1"/>
        <v>224.31273249766139</v>
      </c>
      <c r="AE57">
        <f>'IDT-1'!E57</f>
        <v>0</v>
      </c>
      <c r="AF57" s="26"/>
      <c r="AG57">
        <f t="shared" si="2"/>
        <v>224.31273249766139</v>
      </c>
      <c r="AI57" s="75">
        <f>PXIL!K57</f>
        <v>0</v>
      </c>
      <c r="AJ57" s="75">
        <f>PXIL!Q57</f>
        <v>0</v>
      </c>
      <c r="AK57" s="75">
        <f>RTM_IEX!K57</f>
        <v>28.88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2.1042095416276894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29.01874421221169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72.850000000000009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2.0655684563106225</v>
      </c>
      <c r="AD58">
        <f t="shared" si="1"/>
        <v>162.34738529752875</v>
      </c>
      <c r="AE58">
        <f>'IDT-1'!E58</f>
        <v>0</v>
      </c>
      <c r="AF58" s="26"/>
      <c r="AG58">
        <f t="shared" si="2"/>
        <v>162.34738529752875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2.1042095416276894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29.379159104103373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72.850000000000009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2.0121496440824336</v>
      </c>
      <c r="AD59">
        <f t="shared" si="1"/>
        <v>226.64121900164864</v>
      </c>
      <c r="AE59">
        <f>'IDT-1'!E59</f>
        <v>0</v>
      </c>
      <c r="AF59" s="26"/>
      <c r="AG59">
        <f t="shared" si="2"/>
        <v>226.64121900164864</v>
      </c>
      <c r="AI59" s="75">
        <f>PXIL!K59</f>
        <v>0</v>
      </c>
      <c r="AJ59" s="75">
        <f>PXIL!Q59</f>
        <v>0</v>
      </c>
      <c r="AK59" s="75">
        <f>RTM_IEX!K59</f>
        <v>28.88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2.1042095416276894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29.156469308392158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72.850000000000009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2.0101899738801747</v>
      </c>
      <c r="AD60">
        <f t="shared" si="1"/>
        <v>226.42048887613964</v>
      </c>
      <c r="AE60">
        <f>'IDT-1'!E60</f>
        <v>0</v>
      </c>
      <c r="AF60" s="26"/>
      <c r="AG60">
        <f t="shared" si="2"/>
        <v>226.42048887613964</v>
      </c>
      <c r="AI60" s="75">
        <f>PXIL!K60</f>
        <v>0</v>
      </c>
      <c r="AJ60" s="75">
        <f>PXIL!Q60</f>
        <v>0</v>
      </c>
      <c r="AK60" s="75">
        <f>RTM_IEX!K60</f>
        <v>28.88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36.36</v>
      </c>
      <c r="H61">
        <f>PPCL_Spot!S61</f>
        <v>9.726757747417528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72.850000000000009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1.9884565121435978</v>
      </c>
      <c r="AD61">
        <f t="shared" si="1"/>
        <v>223.9725107769016</v>
      </c>
      <c r="AE61">
        <f>'IDT-1'!E61</f>
        <v>0</v>
      </c>
      <c r="AF61" s="26"/>
      <c r="AG61">
        <f t="shared" si="2"/>
        <v>223.9725107769016</v>
      </c>
      <c r="AI61" s="75">
        <f>PXIL!K61</f>
        <v>0</v>
      </c>
      <c r="AJ61" s="75">
        <f>PXIL!Q61</f>
        <v>0</v>
      </c>
      <c r="AK61" s="75">
        <f>RTM_IEX!K61</f>
        <v>28.88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36.36</v>
      </c>
      <c r="H62">
        <f>PPCL_Spot!S62</f>
        <v>10.35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72.760000000000005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1.9931490439663238</v>
      </c>
      <c r="AD62">
        <f t="shared" si="1"/>
        <v>224.50106049766137</v>
      </c>
      <c r="AE62">
        <f>'IDT-1'!E62</f>
        <v>0</v>
      </c>
      <c r="AF62" s="26"/>
      <c r="AG62">
        <f t="shared" si="2"/>
        <v>224.50106049766137</v>
      </c>
      <c r="AI62" s="75">
        <f>PXIL!K62</f>
        <v>0</v>
      </c>
      <c r="AJ62" s="75">
        <f>PXIL!Q62</f>
        <v>0</v>
      </c>
      <c r="AK62" s="75">
        <f>RTM_IEX!K62</f>
        <v>28.88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2.1042095416276894</v>
      </c>
      <c r="F63">
        <f>GT_Spot!S63</f>
        <v>0</v>
      </c>
      <c r="G63">
        <f>PPCL_NG!S63</f>
        <v>36.36</v>
      </c>
      <c r="H63">
        <f>PPCL_Spot!S63</f>
        <v>10.35</v>
      </c>
      <c r="I63">
        <f>Bawana_NG!S63</f>
        <v>26.499999999999996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72.600000000000009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1.9998928696321836</v>
      </c>
      <c r="AD63">
        <f t="shared" si="1"/>
        <v>164.99431667199551</v>
      </c>
      <c r="AE63">
        <f>'IDT-1'!E63</f>
        <v>0</v>
      </c>
      <c r="AF63" s="26"/>
      <c r="AG63">
        <f t="shared" si="2"/>
        <v>164.99431667199551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36.36</v>
      </c>
      <c r="H64">
        <f>PPCL_Spot!S64</f>
        <v>10.35</v>
      </c>
      <c r="I64">
        <f>Bawana_NG!S64</f>
        <v>26.499999999999996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72.540000000000006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1.9871650439663238</v>
      </c>
      <c r="AD64">
        <f t="shared" si="1"/>
        <v>223.82704449766138</v>
      </c>
      <c r="AE64">
        <f>'IDT-1'!E64</f>
        <v>0</v>
      </c>
      <c r="AF64" s="26"/>
      <c r="AG64">
        <f t="shared" si="2"/>
        <v>223.82704449766138</v>
      </c>
      <c r="AI64" s="75">
        <f>PXIL!K64</f>
        <v>0</v>
      </c>
      <c r="AJ64" s="75">
        <f>PXIL!Q64</f>
        <v>0</v>
      </c>
      <c r="AK64" s="75">
        <f>RTM_IEX!K64</f>
        <v>28.88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36.36</v>
      </c>
      <c r="H65">
        <f>PPCL_Spot!S65</f>
        <v>10.35</v>
      </c>
      <c r="I65">
        <f>Bawana_NG!S65</f>
        <v>26.499999999999996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72.540000000000006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1.9871650439663238</v>
      </c>
      <c r="AD65">
        <f t="shared" si="1"/>
        <v>223.82704449766138</v>
      </c>
      <c r="AE65">
        <f>'IDT-1'!E65</f>
        <v>0</v>
      </c>
      <c r="AF65" s="26"/>
      <c r="AG65">
        <f t="shared" si="2"/>
        <v>223.82704449766138</v>
      </c>
      <c r="AI65" s="75">
        <f>PXIL!K65</f>
        <v>0</v>
      </c>
      <c r="AJ65" s="75">
        <f>PXIL!Q65</f>
        <v>0</v>
      </c>
      <c r="AK65" s="75">
        <f>RTM_IEX!K65</f>
        <v>28.88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36.36</v>
      </c>
      <c r="H66">
        <f>PPCL_Spot!S66</f>
        <v>10.35</v>
      </c>
      <c r="I66">
        <f>Bawana_NG!S66</f>
        <v>26.499999999999996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72.540000000000006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1.9871650439663238</v>
      </c>
      <c r="AD66">
        <f t="shared" si="1"/>
        <v>223.82704449766138</v>
      </c>
      <c r="AE66">
        <f>'IDT-1'!E66</f>
        <v>0</v>
      </c>
      <c r="AF66" s="26"/>
      <c r="AG66">
        <f t="shared" si="2"/>
        <v>223.82704449766138</v>
      </c>
      <c r="AI66" s="75">
        <f>PXIL!K66</f>
        <v>0</v>
      </c>
      <c r="AJ66" s="75">
        <f>PXIL!Q66</f>
        <v>0</v>
      </c>
      <c r="AK66" s="75">
        <f>RTM_IEX!K66</f>
        <v>28.88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9.7285714285714295</v>
      </c>
      <c r="I67">
        <f>Bawana_NG!S67</f>
        <v>26.499999999999996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72.540000000000006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1.9816873693032095</v>
      </c>
      <c r="AD67">
        <f t="shared" si="1"/>
        <v>223.21005914242514</v>
      </c>
      <c r="AE67">
        <f>'IDT-1'!E67</f>
        <v>0</v>
      </c>
      <c r="AF67" s="26"/>
      <c r="AG67">
        <f t="shared" si="2"/>
        <v>223.21005914242514</v>
      </c>
      <c r="AI67" s="75">
        <f>PXIL!K67</f>
        <v>0</v>
      </c>
      <c r="AJ67" s="75">
        <f>PXIL!Q67</f>
        <v>0</v>
      </c>
      <c r="AK67" s="75">
        <f>RTM_IEX!K67</f>
        <v>28.88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26.499999999999996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72.540000000000006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1.9962757663976407</v>
      </c>
      <c r="AD68">
        <f t="shared" ref="AD68:AD98" si="4">SUM(B68:AB68,AI68:AR68)-AC68</f>
        <v>164.58689931675931</v>
      </c>
      <c r="AE68">
        <f>'IDT-1'!E68</f>
        <v>0</v>
      </c>
      <c r="AF68" s="26"/>
      <c r="AG68">
        <f t="shared" ref="AG68:AG98" si="5">SUM(AD68:AF68)+AT68</f>
        <v>164.58689931675931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26.499999999999996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72.540000000000006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1.9840759407317812</v>
      </c>
      <c r="AD69">
        <f t="shared" si="4"/>
        <v>223.47909914242518</v>
      </c>
      <c r="AE69">
        <f>'IDT-1'!E69</f>
        <v>0</v>
      </c>
      <c r="AF69" s="26"/>
      <c r="AG69">
        <f t="shared" si="5"/>
        <v>223.47909914242518</v>
      </c>
      <c r="AI69" s="75">
        <f>PXIL!K69</f>
        <v>0</v>
      </c>
      <c r="AJ69" s="75">
        <f>PXIL!Q69</f>
        <v>0</v>
      </c>
      <c r="AK69" s="75">
        <f>RTM_IEX!K69</f>
        <v>28.88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26.499999999999996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72.540000000000006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1.9840759407317812</v>
      </c>
      <c r="AD70">
        <f t="shared" si="4"/>
        <v>223.47909914242518</v>
      </c>
      <c r="AE70">
        <f>'IDT-1'!E70</f>
        <v>0</v>
      </c>
      <c r="AF70" s="26"/>
      <c r="AG70">
        <f t="shared" si="5"/>
        <v>223.47909914242518</v>
      </c>
      <c r="AI70" s="75">
        <f>PXIL!K70</f>
        <v>0</v>
      </c>
      <c r="AJ70" s="75">
        <f>PXIL!Q70</f>
        <v>0</v>
      </c>
      <c r="AK70" s="75">
        <f>RTM_IEX!K70</f>
        <v>28.88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72.540000000000006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2.089105041619594</v>
      </c>
      <c r="AD71">
        <f t="shared" si="4"/>
        <v>154.95407004153734</v>
      </c>
      <c r="AE71">
        <f>'IDT-1'!E71</f>
        <v>0</v>
      </c>
      <c r="AF71" s="26"/>
      <c r="AG71">
        <f t="shared" si="5"/>
        <v>154.95407004153734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72.540000000000006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1.9033799407317811</v>
      </c>
      <c r="AD72">
        <f t="shared" si="4"/>
        <v>214.38979514242516</v>
      </c>
      <c r="AE72">
        <f>'IDT-1'!E72</f>
        <v>0</v>
      </c>
      <c r="AF72" s="26"/>
      <c r="AG72">
        <f t="shared" si="5"/>
        <v>214.38979514242516</v>
      </c>
      <c r="AI72" s="75">
        <f>PXIL!K72</f>
        <v>0</v>
      </c>
      <c r="AJ72" s="75">
        <f>PXIL!Q72</f>
        <v>0</v>
      </c>
      <c r="AK72" s="75">
        <f>RTM_IEX!K72</f>
        <v>19.25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36.36</v>
      </c>
      <c r="H73">
        <f>PPCL_Spot!S73</f>
        <v>9.726757747417528</v>
      </c>
      <c r="I73">
        <f>Bawana_NG!S73</f>
        <v>26.791195658187277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1.7314979307011036</v>
      </c>
      <c r="AD73">
        <f t="shared" si="4"/>
        <v>195.02963055806066</v>
      </c>
      <c r="AE73">
        <f>'IDT-1'!E73</f>
        <v>0</v>
      </c>
      <c r="AF73" s="26"/>
      <c r="AG73">
        <f t="shared" si="5"/>
        <v>195.02963055806066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26.791195658187277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72.760000000000005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1.8191744625238291</v>
      </c>
      <c r="AD74">
        <f t="shared" si="4"/>
        <v>204.9051962788204</v>
      </c>
      <c r="AE74">
        <f>'IDT-1'!E74</f>
        <v>0</v>
      </c>
      <c r="AF74" s="26"/>
      <c r="AG74">
        <f t="shared" si="5"/>
        <v>204.9051962788204</v>
      </c>
      <c r="AI74" s="75">
        <f>PXIL!K74</f>
        <v>0</v>
      </c>
      <c r="AJ74" s="75">
        <f>PXIL!Q74</f>
        <v>0</v>
      </c>
      <c r="AK74" s="75">
        <f>RTM_IEX!K74</f>
        <v>9.6300000000000008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26.791195658187277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71.989999999999995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1.3929797377457824</v>
      </c>
      <c r="AD75">
        <f t="shared" si="4"/>
        <v>136.81139100359843</v>
      </c>
      <c r="AE75">
        <f>'IDT-1'!E75</f>
        <v>0</v>
      </c>
      <c r="AF75" s="26"/>
      <c r="AG75">
        <f t="shared" si="5"/>
        <v>136.81139100359843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26.791195658187277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71.989999999999995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1.6429984625238292</v>
      </c>
      <c r="AD76">
        <f t="shared" si="4"/>
        <v>185.06137227882039</v>
      </c>
      <c r="AE76">
        <f>'IDT-1'!E76</f>
        <v>0</v>
      </c>
      <c r="AF76" s="26"/>
      <c r="AG76">
        <f t="shared" si="5"/>
        <v>185.06137227882039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1.419718309859155</v>
      </c>
      <c r="F77">
        <f>GT_Spot!S77</f>
        <v>0</v>
      </c>
      <c r="G77">
        <f>PPCL_NG!S77</f>
        <v>36.36</v>
      </c>
      <c r="H77">
        <f>PPCL_Spot!S77</f>
        <v>6.12</v>
      </c>
      <c r="I77">
        <f>Bawana_NG!S77</f>
        <v>26.791195658187277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71.989999999999995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8.98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1.6537040429188086</v>
      </c>
      <c r="AD77">
        <f t="shared" si="4"/>
        <v>186.26720992512762</v>
      </c>
      <c r="AE77">
        <f>'IDT-1'!E77</f>
        <v>0</v>
      </c>
      <c r="AF77" s="26"/>
      <c r="AG77">
        <f t="shared" si="5"/>
        <v>186.26720992512762</v>
      </c>
      <c r="AI77" s="75">
        <f>PXIL!K77</f>
        <v>0</v>
      </c>
      <c r="AJ77" s="75">
        <f>PXIL!Q77</f>
        <v>0</v>
      </c>
      <c r="AK77" s="75">
        <f>RTM_IEX!K77</f>
        <v>9.5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25.8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1.419718309859155</v>
      </c>
      <c r="F78">
        <f>GT_Spot!S78</f>
        <v>0</v>
      </c>
      <c r="G78">
        <f>PPCL_NG!S78</f>
        <v>36.36</v>
      </c>
      <c r="H78">
        <f>PPCL_Spot!S78</f>
        <v>6.12</v>
      </c>
      <c r="I78">
        <f>Bawana_NG!S78</f>
        <v>26.791195658187277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71.989999999999995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8.23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1.6314400429188085</v>
      </c>
      <c r="AD78">
        <f t="shared" si="4"/>
        <v>183.75947392512762</v>
      </c>
      <c r="AE78">
        <f>'IDT-1'!E78</f>
        <v>0</v>
      </c>
      <c r="AF78" s="26"/>
      <c r="AG78">
        <f t="shared" si="5"/>
        <v>183.75947392512762</v>
      </c>
      <c r="AI78" s="75">
        <f>PXIL!K78</f>
        <v>0</v>
      </c>
      <c r="AJ78" s="75">
        <f>PXIL!Q78</f>
        <v>0</v>
      </c>
      <c r="AK78" s="75">
        <f>RTM_IEX!K78</f>
        <v>6.58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26.94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1.419718309859155</v>
      </c>
      <c r="F79">
        <f>GT_Spot!S79</f>
        <v>0</v>
      </c>
      <c r="G79">
        <f>PPCL_NG!S79</f>
        <v>36.36</v>
      </c>
      <c r="H79">
        <f>PPCL_Spot!S79</f>
        <v>5.0999999999999988</v>
      </c>
      <c r="I79">
        <f>Bawana_NG!S79</f>
        <v>26.791195658187277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71.819999999999993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1.2535680429188085</v>
      </c>
      <c r="AD79">
        <f t="shared" si="4"/>
        <v>141.19734592512762</v>
      </c>
      <c r="AE79">
        <f>'IDT-1'!E79</f>
        <v>0</v>
      </c>
      <c r="AF79" s="26"/>
      <c r="AG79">
        <f t="shared" si="5"/>
        <v>141.19734592512762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1.419718309859155</v>
      </c>
      <c r="F80">
        <f>GT_Spot!S80</f>
        <v>0</v>
      </c>
      <c r="G80">
        <f>PPCL_NG!S80</f>
        <v>36.36</v>
      </c>
      <c r="H80">
        <f>PPCL_Spot!S80</f>
        <v>4.6900000000000004</v>
      </c>
      <c r="I80">
        <f>Bawana_NG!S80</f>
        <v>26.791195658187277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71.989999999999995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7.69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1.5251360429188086</v>
      </c>
      <c r="AD80">
        <f t="shared" si="4"/>
        <v>171.7857779251276</v>
      </c>
      <c r="AE80">
        <f>'IDT-1'!E80</f>
        <v>0</v>
      </c>
      <c r="AF80" s="26"/>
      <c r="AG80">
        <f t="shared" si="5"/>
        <v>171.7857779251276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23.41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1.419718309859155</v>
      </c>
      <c r="F81">
        <f>GT_Spot!S81</f>
        <v>0</v>
      </c>
      <c r="G81">
        <f>PPCL_NG!S81</f>
        <v>36.36</v>
      </c>
      <c r="H81">
        <f>PPCL_Spot!S81</f>
        <v>6.12</v>
      </c>
      <c r="I81">
        <f>Bawana_NG!S81</f>
        <v>26.791195658187277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71.989999999999995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7.8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1.5371920429188086</v>
      </c>
      <c r="AD81">
        <f t="shared" si="4"/>
        <v>173.14372192512761</v>
      </c>
      <c r="AE81">
        <f>'IDT-1'!E81</f>
        <v>0</v>
      </c>
      <c r="AF81" s="26"/>
      <c r="AG81">
        <f t="shared" si="5"/>
        <v>173.14372192512761</v>
      </c>
      <c r="AI81" s="75">
        <f>PXIL!K81</f>
        <v>0</v>
      </c>
      <c r="AJ81" s="75">
        <f>PXIL!Q81</f>
        <v>0</v>
      </c>
      <c r="AK81" s="75">
        <f>RTM_IEX!K81</f>
        <v>2.67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20.57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1.419718309859155</v>
      </c>
      <c r="F82">
        <f>GT_Spot!S82</f>
        <v>0</v>
      </c>
      <c r="G82">
        <f>PPCL_NG!S82</f>
        <v>36.36</v>
      </c>
      <c r="H82">
        <f>PPCL_Spot!S82</f>
        <v>6.12</v>
      </c>
      <c r="I82">
        <f>Bawana_NG!S82</f>
        <v>26.791195658187277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71.989999999999995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8.2100000000000009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1.5863840429188087</v>
      </c>
      <c r="AD82">
        <f t="shared" si="4"/>
        <v>178.68452992512763</v>
      </c>
      <c r="AE82">
        <f>'IDT-1'!E82</f>
        <v>0</v>
      </c>
      <c r="AF82" s="26"/>
      <c r="AG82">
        <f t="shared" si="5"/>
        <v>178.68452992512763</v>
      </c>
      <c r="AI82" s="75">
        <f>PXIL!K82</f>
        <v>0</v>
      </c>
      <c r="AJ82" s="75">
        <f>PXIL!Q82</f>
        <v>0</v>
      </c>
      <c r="AK82" s="75">
        <f>RTM_IEX!K82</f>
        <v>8.09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20.329999999999998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1.419718309859155</v>
      </c>
      <c r="F83">
        <f>GT_Spot!S83</f>
        <v>0</v>
      </c>
      <c r="G83">
        <f>PPCL_NG!S83</f>
        <v>36.36</v>
      </c>
      <c r="H83">
        <f>PPCL_Spot!S83</f>
        <v>6.12</v>
      </c>
      <c r="I83">
        <f>Bawana_NG!S83</f>
        <v>27.41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71.929999999999993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6.88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1.5619975211267605</v>
      </c>
      <c r="AD83">
        <f t="shared" si="4"/>
        <v>175.93772078873238</v>
      </c>
      <c r="AE83">
        <f>'IDT-1'!E83</f>
        <v>0</v>
      </c>
      <c r="AF83" s="26"/>
      <c r="AG83">
        <f t="shared" si="5"/>
        <v>175.93772078873238</v>
      </c>
      <c r="AI83" s="75">
        <f>PXIL!K83</f>
        <v>0</v>
      </c>
      <c r="AJ83" s="75">
        <f>PXIL!Q83</f>
        <v>0</v>
      </c>
      <c r="AK83" s="75">
        <f>RTM_IEX!K83</f>
        <v>2.5299999999999998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23.89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1.419718309859155</v>
      </c>
      <c r="F84">
        <f>GT_Spot!S84</f>
        <v>0</v>
      </c>
      <c r="G84">
        <f>PPCL_NG!S84</f>
        <v>36.36</v>
      </c>
      <c r="H84">
        <f>PPCL_Spot!S84</f>
        <v>6.12</v>
      </c>
      <c r="I84">
        <f>Bawana_NG!S84</f>
        <v>27.41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71.989999999999995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7.23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1.5639335211267604</v>
      </c>
      <c r="AD84">
        <f t="shared" si="4"/>
        <v>176.15578478873238</v>
      </c>
      <c r="AE84">
        <f>'IDT-1'!E84</f>
        <v>0</v>
      </c>
      <c r="AF84" s="26"/>
      <c r="AG84">
        <f t="shared" si="5"/>
        <v>176.15578478873238</v>
      </c>
      <c r="AI84" s="75">
        <f>PXIL!K84</f>
        <v>0</v>
      </c>
      <c r="AJ84" s="75">
        <f>PXIL!Q84</f>
        <v>0</v>
      </c>
      <c r="AK84" s="75">
        <f>RTM_IEX!K84</f>
        <v>2.66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23.57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1.419718309859155</v>
      </c>
      <c r="F85">
        <f>GT_Spot!S85</f>
        <v>0</v>
      </c>
      <c r="G85">
        <f>PPCL_NG!S85</f>
        <v>36.36</v>
      </c>
      <c r="H85">
        <f>PPCL_Spot!S85</f>
        <v>4.5584805064978342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71.929999999999993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1.2537201495839416</v>
      </c>
      <c r="AD85">
        <f t="shared" si="4"/>
        <v>141.21447866677303</v>
      </c>
      <c r="AE85">
        <f>'IDT-1'!E85</f>
        <v>0</v>
      </c>
      <c r="AF85" s="26"/>
      <c r="AG85">
        <f t="shared" si="5"/>
        <v>141.21447866677303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1.419718309859155</v>
      </c>
      <c r="F86">
        <f>GT_Spot!S86</f>
        <v>0</v>
      </c>
      <c r="G86">
        <f>PPCL_NG!S86</f>
        <v>36.36</v>
      </c>
      <c r="H86">
        <f>PPCL_Spot!S86</f>
        <v>6.12</v>
      </c>
      <c r="I86">
        <f>Bawana_NG!S86</f>
        <v>27.239999999999995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71.989999999999995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7.54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1.6097815211267603</v>
      </c>
      <c r="AD86">
        <f t="shared" si="4"/>
        <v>181.31993678873238</v>
      </c>
      <c r="AE86">
        <f>'IDT-1'!E86</f>
        <v>0</v>
      </c>
      <c r="AF86" s="26"/>
      <c r="AG86">
        <f t="shared" si="5"/>
        <v>181.31993678873238</v>
      </c>
      <c r="AI86" s="75">
        <f>PXIL!K86</f>
        <v>0</v>
      </c>
      <c r="AJ86" s="75">
        <f>PXIL!Q86</f>
        <v>0</v>
      </c>
      <c r="AK86" s="75">
        <f>RTM_IEX!K86</f>
        <v>8.1199999999999992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23.18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10.61</v>
      </c>
      <c r="I87">
        <f>Bawana_NG!S87</f>
        <v>27.239999999999995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71.36999999999999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7.44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1.5774193718814205</v>
      </c>
      <c r="AD87">
        <f t="shared" si="4"/>
        <v>177.67478197827995</v>
      </c>
      <c r="AE87">
        <f>'IDT-1'!E87</f>
        <v>0</v>
      </c>
      <c r="AF87" s="26"/>
      <c r="AG87">
        <f t="shared" si="5"/>
        <v>177.67478197827995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23.17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10.61</v>
      </c>
      <c r="I88">
        <f>Bawana_NG!S88</f>
        <v>27.239999999999995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71.36999999999999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6.94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1.5486433718814203</v>
      </c>
      <c r="AD88">
        <f t="shared" si="4"/>
        <v>174.43355797827999</v>
      </c>
      <c r="AE88">
        <f>'IDT-1'!E88</f>
        <v>0</v>
      </c>
      <c r="AF88" s="26"/>
      <c r="AG88">
        <f t="shared" si="5"/>
        <v>174.43355797827999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20.399999999999999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10.61</v>
      </c>
      <c r="I89">
        <f>Bawana_NG!S89</f>
        <v>27.239999999999995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71.36999999999999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1.78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1.6597873718814204</v>
      </c>
      <c r="AD89">
        <f t="shared" si="4"/>
        <v>186.95241397827999</v>
      </c>
      <c r="AE89">
        <f>'IDT-1'!E89</f>
        <v>0</v>
      </c>
      <c r="AF89" s="26"/>
      <c r="AG89">
        <f t="shared" si="5"/>
        <v>186.95241397827999</v>
      </c>
      <c r="AI89" s="75">
        <f>PXIL!K89</f>
        <v>0</v>
      </c>
      <c r="AJ89" s="75">
        <f>PXIL!Q89</f>
        <v>0</v>
      </c>
      <c r="AK89" s="75">
        <f>RTM_IEX!K89</f>
        <v>12.83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25.36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10.61</v>
      </c>
      <c r="I90">
        <f>Bawana_NG!S90</f>
        <v>27.239999999999995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71.36999999999999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3.81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1.6464113718814204</v>
      </c>
      <c r="AD90">
        <f t="shared" si="4"/>
        <v>185.44578997828</v>
      </c>
      <c r="AE90">
        <f>'IDT-1'!E90</f>
        <v>0</v>
      </c>
      <c r="AF90" s="26"/>
      <c r="AG90">
        <f t="shared" si="5"/>
        <v>185.44578997828</v>
      </c>
      <c r="AI90" s="75">
        <f>PXIL!K90</f>
        <v>0</v>
      </c>
      <c r="AJ90" s="75">
        <f>PXIL!Q90</f>
        <v>0</v>
      </c>
      <c r="AK90" s="75">
        <f>RTM_IEX!K90</f>
        <v>12.71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21.93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7.6378177663524704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72.250000000000014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1.2896401682253227</v>
      </c>
      <c r="AD91">
        <f t="shared" si="4"/>
        <v>145.2603789482886</v>
      </c>
      <c r="AE91">
        <f>'IDT-1'!E91</f>
        <v>0</v>
      </c>
      <c r="AF91" s="26"/>
      <c r="AG91">
        <f t="shared" si="5"/>
        <v>145.2603789482886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10.61</v>
      </c>
      <c r="I92">
        <f>Bawana_NG!S92</f>
        <v>27.239999999999995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72.250000000000014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3.37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1.551723371881421</v>
      </c>
      <c r="AD92">
        <f t="shared" si="4"/>
        <v>174.78047797828003</v>
      </c>
      <c r="AE92">
        <f>'IDT-1'!E92</f>
        <v>0</v>
      </c>
      <c r="AF92" s="26"/>
      <c r="AG92">
        <f t="shared" si="5"/>
        <v>174.78047797828003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23.44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10.61</v>
      </c>
      <c r="I93">
        <f>Bawana_NG!S93</f>
        <v>27.239999999999995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72.330000000000013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4.2300000000000004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1.6853073718814207</v>
      </c>
      <c r="AD93">
        <f t="shared" si="4"/>
        <v>189.82689397828</v>
      </c>
      <c r="AE93">
        <f>'IDT-1'!E93</f>
        <v>0</v>
      </c>
      <c r="AF93" s="26"/>
      <c r="AG93">
        <f t="shared" si="5"/>
        <v>189.82689397828</v>
      </c>
      <c r="AI93" s="75">
        <f>PXIL!K93</f>
        <v>0</v>
      </c>
      <c r="AJ93" s="75">
        <f>PXIL!Q93</f>
        <v>0</v>
      </c>
      <c r="AK93" s="75">
        <f>RTM_IEX!K93</f>
        <v>19.89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17.79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10.61</v>
      </c>
      <c r="I94">
        <f>Bawana_NG!S94</f>
        <v>27.239999999999995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72.240000000000009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3.89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1.6534513718814206</v>
      </c>
      <c r="AD94">
        <f t="shared" si="4"/>
        <v>186.23874997828</v>
      </c>
      <c r="AE94">
        <f>'IDT-1'!E94</f>
        <v>0</v>
      </c>
      <c r="AF94" s="26"/>
      <c r="AG94">
        <f t="shared" si="5"/>
        <v>186.23874997828</v>
      </c>
      <c r="AI94" s="75">
        <f>PXIL!K94</f>
        <v>0</v>
      </c>
      <c r="AJ94" s="75">
        <f>PXIL!Q94</f>
        <v>0</v>
      </c>
      <c r="AK94" s="75">
        <f>RTM_IEX!K94</f>
        <v>20.71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13.78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10.61</v>
      </c>
      <c r="I95">
        <f>Bawana_NG!S95</f>
        <v>27.239999999999995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72.240000000000009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5.15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1.4748993718814207</v>
      </c>
      <c r="AD95">
        <f t="shared" si="4"/>
        <v>166.12730197828</v>
      </c>
      <c r="AE95">
        <f>'IDT-1'!E95</f>
        <v>0</v>
      </c>
      <c r="AF95" s="26"/>
      <c r="AG95">
        <f t="shared" si="5"/>
        <v>166.12730197828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12.94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10.61</v>
      </c>
      <c r="I96">
        <f>Bawana_NG!S96</f>
        <v>27.239999999999995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72.240000000000009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1.3157073718814207</v>
      </c>
      <c r="AD96">
        <f t="shared" si="4"/>
        <v>148.19649397828002</v>
      </c>
      <c r="AE96">
        <f>'IDT-1'!E96</f>
        <v>0</v>
      </c>
      <c r="AF96" s="26"/>
      <c r="AG96">
        <f t="shared" si="5"/>
        <v>148.19649397828002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8.5399999999999991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72.240000000000009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6.26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1.5515473718814208</v>
      </c>
      <c r="AD97">
        <f t="shared" si="4"/>
        <v>174.76065397828</v>
      </c>
      <c r="AE97">
        <f>'IDT-1'!E97</f>
        <v>0</v>
      </c>
      <c r="AF97" s="26"/>
      <c r="AG97">
        <f t="shared" si="5"/>
        <v>174.76065397828</v>
      </c>
      <c r="AI97" s="75">
        <f>PXIL!K97</f>
        <v>0</v>
      </c>
      <c r="AJ97" s="75">
        <f>PXIL!Q97</f>
        <v>0</v>
      </c>
      <c r="AK97" s="75">
        <f>RTM_IEX!K97</f>
        <v>9.6300000000000008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12.98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10.61</v>
      </c>
      <c r="I98">
        <f>Bawana_NG!S98</f>
        <v>27.239999999999995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72.240000000000009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5.78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1.4851953718814208</v>
      </c>
      <c r="AD98">
        <f t="shared" si="4"/>
        <v>167.28700597828001</v>
      </c>
      <c r="AE98">
        <f>'IDT-1'!E98</f>
        <v>0</v>
      </c>
      <c r="AF98" s="26"/>
      <c r="AG98">
        <f t="shared" si="5"/>
        <v>167.28700597828001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13.48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4.7677783657809975E-2</v>
      </c>
      <c r="F99">
        <f t="shared" si="6"/>
        <v>0</v>
      </c>
      <c r="G99">
        <f t="shared" si="6"/>
        <v>0.87264000000000064</v>
      </c>
      <c r="H99">
        <f t="shared" si="6"/>
        <v>0.22348885998456064</v>
      </c>
      <c r="I99">
        <f t="shared" si="6"/>
        <v>0.66342838834144369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1.7491024999999996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2.7802500000000008E-2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3.9421881409786877E-2</v>
      </c>
      <c r="AD99">
        <f t="shared" si="6"/>
        <v>4.1390056505740267</v>
      </c>
      <c r="AE99">
        <f t="shared" si="6"/>
        <v>0</v>
      </c>
      <c r="AG99">
        <f t="shared" si="6"/>
        <v>4.1390056505740267</v>
      </c>
      <c r="AI99">
        <f t="shared" si="6"/>
        <v>0</v>
      </c>
      <c r="AJ99">
        <f t="shared" si="6"/>
        <v>0</v>
      </c>
      <c r="AK99">
        <f t="shared" si="6"/>
        <v>0.18530250000000001</v>
      </c>
      <c r="AL99">
        <f t="shared" si="6"/>
        <v>-0.15</v>
      </c>
      <c r="AM99">
        <f t="shared" si="6"/>
        <v>0</v>
      </c>
      <c r="AN99">
        <f t="shared" si="6"/>
        <v>0</v>
      </c>
      <c r="AO99">
        <f t="shared" si="6"/>
        <v>0.10286500000000001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5.4685084999999996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0.1626988748</v>
      </c>
      <c r="AD3">
        <f>SUM(B3:AB3,AI3:AR3)-AC3</f>
        <v>18.325809625199998</v>
      </c>
      <c r="AE3">
        <f>'IDT-1'!D3</f>
        <v>0</v>
      </c>
      <c r="AF3" s="26"/>
      <c r="AG3">
        <f>SUM(AD3:AF3)</f>
        <v>18.325809625199998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5.4599999999999991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0.16262399999999999</v>
      </c>
      <c r="AD4">
        <f t="shared" ref="AD4:AD67" si="1">SUM(B4:AB4,AI4:AR4)-AC4</f>
        <v>18.317375999999996</v>
      </c>
      <c r="AE4">
        <f>'IDT-1'!D4</f>
        <v>0</v>
      </c>
      <c r="AF4" s="26"/>
      <c r="AG4">
        <f t="shared" ref="AG4:AG67" si="2">SUM(AD4:AF4)</f>
        <v>18.317375999999996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5.4599999999999991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0.16262399999999999</v>
      </c>
      <c r="AD5">
        <f t="shared" si="1"/>
        <v>18.317375999999996</v>
      </c>
      <c r="AE5">
        <f>'IDT-1'!D5</f>
        <v>0</v>
      </c>
      <c r="AF5" s="26"/>
      <c r="AG5">
        <f t="shared" si="2"/>
        <v>18.317375999999996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5.4599999999999991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0.16262399999999999</v>
      </c>
      <c r="AD6">
        <f t="shared" si="1"/>
        <v>18.317375999999996</v>
      </c>
      <c r="AE6">
        <f>'IDT-1'!D6</f>
        <v>0</v>
      </c>
      <c r="AF6" s="26"/>
      <c r="AG6">
        <f t="shared" si="2"/>
        <v>18.317375999999996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11.826304279912526</v>
      </c>
      <c r="I7">
        <f>Bawana_NG!R7</f>
        <v>5.4599999999999991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0.29221547766323019</v>
      </c>
      <c r="AD7">
        <f t="shared" si="1"/>
        <v>32.914088802249296</v>
      </c>
      <c r="AE7">
        <f>'IDT-1'!D7</f>
        <v>0</v>
      </c>
      <c r="AF7" s="26"/>
      <c r="AG7">
        <f t="shared" si="2"/>
        <v>32.914088802249296</v>
      </c>
      <c r="AI7" s="75">
        <f>PXIL!L7</f>
        <v>0</v>
      </c>
      <c r="AJ7" s="75">
        <f>PXIL!R7</f>
        <v>0</v>
      </c>
      <c r="AK7" s="75">
        <f>RTM_IEX!L7</f>
        <v>4.8099999999999996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1.91</v>
      </c>
      <c r="I8">
        <f>Bawana_NG!R8</f>
        <v>5.4599999999999991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0.16262399999999999</v>
      </c>
      <c r="AD8">
        <f t="shared" si="1"/>
        <v>18.317375999999996</v>
      </c>
      <c r="AE8">
        <f>'IDT-1'!D8</f>
        <v>0</v>
      </c>
      <c r="AF8" s="26"/>
      <c r="AG8">
        <f t="shared" si="2"/>
        <v>18.317375999999996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1.91</v>
      </c>
      <c r="I9">
        <f>Bawana_NG!R9</f>
        <v>5.4599999999999991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0.16262399999999999</v>
      </c>
      <c r="AD9">
        <f t="shared" si="1"/>
        <v>18.317375999999996</v>
      </c>
      <c r="AE9">
        <f>'IDT-1'!D9</f>
        <v>0</v>
      </c>
      <c r="AF9" s="26"/>
      <c r="AG9">
        <f t="shared" si="2"/>
        <v>18.317375999999996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1.91</v>
      </c>
      <c r="I10">
        <f>Bawana_NG!R10</f>
        <v>5.4599999999999991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0.16262399999999999</v>
      </c>
      <c r="AD10">
        <f t="shared" si="1"/>
        <v>18.317375999999996</v>
      </c>
      <c r="AE10">
        <f>'IDT-1'!D10</f>
        <v>0</v>
      </c>
      <c r="AF10" s="26"/>
      <c r="AG10">
        <f t="shared" si="2"/>
        <v>18.317375999999996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1.91</v>
      </c>
      <c r="I11">
        <f>Bawana_NG!R11</f>
        <v>5.55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0.16341600000000001</v>
      </c>
      <c r="AD11">
        <f t="shared" si="1"/>
        <v>18.406583999999999</v>
      </c>
      <c r="AE11">
        <f>'IDT-1'!D11</f>
        <v>0</v>
      </c>
      <c r="AF11" s="26"/>
      <c r="AG11">
        <f t="shared" si="2"/>
        <v>18.406583999999999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1.91</v>
      </c>
      <c r="I12">
        <f>Bawana_NG!R12</f>
        <v>5.55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0.16341600000000001</v>
      </c>
      <c r="AD12">
        <f t="shared" si="1"/>
        <v>18.406583999999999</v>
      </c>
      <c r="AE12">
        <f>'IDT-1'!D12</f>
        <v>0</v>
      </c>
      <c r="AF12" s="26"/>
      <c r="AG12">
        <f t="shared" si="2"/>
        <v>18.406583999999999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5.55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0.28960800000000003</v>
      </c>
      <c r="AD13">
        <f t="shared" si="1"/>
        <v>32.620391999999995</v>
      </c>
      <c r="AE13">
        <f>'IDT-1'!D13</f>
        <v>0</v>
      </c>
      <c r="AF13" s="26"/>
      <c r="AG13">
        <f t="shared" si="2"/>
        <v>32.620391999999995</v>
      </c>
      <c r="AI13" s="75">
        <f>PXIL!L13</f>
        <v>0</v>
      </c>
      <c r="AJ13" s="75">
        <f>PXIL!R13</f>
        <v>0</v>
      </c>
      <c r="AK13" s="75">
        <f>RTM_IEX!L13</f>
        <v>14.25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1.91</v>
      </c>
      <c r="I14">
        <f>Bawana_NG!R14</f>
        <v>5.55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0.16341600000000001</v>
      </c>
      <c r="AD14">
        <f t="shared" si="1"/>
        <v>18.406583999999999</v>
      </c>
      <c r="AE14">
        <f>'IDT-1'!D14</f>
        <v>0</v>
      </c>
      <c r="AF14" s="26"/>
      <c r="AG14">
        <f t="shared" si="2"/>
        <v>18.406583999999999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1.91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0.16579199999999999</v>
      </c>
      <c r="AD15">
        <f t="shared" si="1"/>
        <v>18.674208</v>
      </c>
      <c r="AE15">
        <f>'IDT-1'!D15</f>
        <v>0</v>
      </c>
      <c r="AF15" s="26"/>
      <c r="AG15">
        <f t="shared" si="2"/>
        <v>18.674208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1.91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0.16579199999999999</v>
      </c>
      <c r="AD16">
        <f t="shared" si="1"/>
        <v>18.674208</v>
      </c>
      <c r="AE16">
        <f>'IDT-1'!D16</f>
        <v>0</v>
      </c>
      <c r="AF16" s="26"/>
      <c r="AG16">
        <f t="shared" si="2"/>
        <v>18.674208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1.91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0.16579199999999999</v>
      </c>
      <c r="AD17">
        <f t="shared" si="1"/>
        <v>18.674208</v>
      </c>
      <c r="AE17">
        <f>'IDT-1'!D17</f>
        <v>0</v>
      </c>
      <c r="AF17" s="26"/>
      <c r="AG17">
        <f t="shared" si="2"/>
        <v>18.674208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1.91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0.23355199999999998</v>
      </c>
      <c r="AD18">
        <f t="shared" si="1"/>
        <v>26.306448</v>
      </c>
      <c r="AE18">
        <f>'IDT-1'!D18</f>
        <v>0</v>
      </c>
      <c r="AF18" s="26"/>
      <c r="AG18">
        <f t="shared" si="2"/>
        <v>26.306448</v>
      </c>
      <c r="AI18" s="75">
        <f>PXIL!L18</f>
        <v>0</v>
      </c>
      <c r="AJ18" s="75">
        <f>PXIL!R18</f>
        <v>0</v>
      </c>
      <c r="AK18" s="75">
        <f>RTM_IEX!L18</f>
        <v>7.7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0.28573599999999999</v>
      </c>
      <c r="AD19">
        <f t="shared" si="1"/>
        <v>32.184263999999999</v>
      </c>
      <c r="AE19">
        <f>'IDT-1'!D19</f>
        <v>0</v>
      </c>
      <c r="AF19" s="26"/>
      <c r="AG19">
        <f t="shared" si="2"/>
        <v>32.184263999999999</v>
      </c>
      <c r="AI19" s="75">
        <f>PXIL!L19</f>
        <v>0</v>
      </c>
      <c r="AJ19" s="75">
        <f>PXIL!R19</f>
        <v>0</v>
      </c>
      <c r="AK19" s="75">
        <f>RTM_IEX!L19</f>
        <v>13.48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0.217976</v>
      </c>
      <c r="AD20">
        <f t="shared" si="1"/>
        <v>24.552023999999999</v>
      </c>
      <c r="AE20">
        <f>'IDT-1'!D20</f>
        <v>0</v>
      </c>
      <c r="AF20" s="26"/>
      <c r="AG20">
        <f t="shared" si="2"/>
        <v>24.552023999999999</v>
      </c>
      <c r="AI20" s="75">
        <f>PXIL!L20</f>
        <v>0</v>
      </c>
      <c r="AJ20" s="75">
        <f>PXIL!R20</f>
        <v>0</v>
      </c>
      <c r="AK20" s="75">
        <f>RTM_IEX!L20</f>
        <v>5.78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0.23487199999999997</v>
      </c>
      <c r="AD21">
        <f t="shared" si="1"/>
        <v>26.455127999999998</v>
      </c>
      <c r="AE21">
        <f>'IDT-1'!D21</f>
        <v>0</v>
      </c>
      <c r="AF21" s="26"/>
      <c r="AG21">
        <f t="shared" si="2"/>
        <v>26.455127999999998</v>
      </c>
      <c r="AI21" s="75">
        <f>PXIL!L21</f>
        <v>0</v>
      </c>
      <c r="AJ21" s="75">
        <f>PXIL!R21</f>
        <v>0</v>
      </c>
      <c r="AK21" s="75">
        <f>RTM_IEX!L21</f>
        <v>7.7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0.16711199999999998</v>
      </c>
      <c r="AD22">
        <f t="shared" si="1"/>
        <v>18.822887999999999</v>
      </c>
      <c r="AE22">
        <f>'IDT-1'!D22</f>
        <v>0</v>
      </c>
      <c r="AF22" s="26"/>
      <c r="AG22">
        <f t="shared" si="2"/>
        <v>18.822887999999999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0.14898400000000001</v>
      </c>
      <c r="AD23">
        <f t="shared" si="1"/>
        <v>16.781016000000001</v>
      </c>
      <c r="AE23">
        <f>'IDT-1'!D23</f>
        <v>0</v>
      </c>
      <c r="AF23" s="26"/>
      <c r="AG23">
        <f t="shared" si="2"/>
        <v>16.781016000000001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0.14898400000000001</v>
      </c>
      <c r="AD24">
        <f t="shared" si="1"/>
        <v>16.781016000000001</v>
      </c>
      <c r="AE24">
        <f>'IDT-1'!D24</f>
        <v>0</v>
      </c>
      <c r="AF24" s="26"/>
      <c r="AG24">
        <f t="shared" si="2"/>
        <v>16.781016000000001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1.33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0.28776000000000002</v>
      </c>
      <c r="AD25">
        <f t="shared" si="1"/>
        <v>32.412239999999997</v>
      </c>
      <c r="AE25">
        <f>'IDT-1'!D25</f>
        <v>0</v>
      </c>
      <c r="AF25" s="26"/>
      <c r="AG25">
        <f t="shared" si="2"/>
        <v>32.412239999999997</v>
      </c>
      <c r="AI25" s="75">
        <f>PXIL!L25</f>
        <v>0</v>
      </c>
      <c r="AJ25" s="75">
        <f>PXIL!R25</f>
        <v>0</v>
      </c>
      <c r="AK25" s="75">
        <f>RTM_IEX!L25</f>
        <v>14.44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0.14898400000000001</v>
      </c>
      <c r="AD26">
        <f t="shared" si="1"/>
        <v>16.781016000000001</v>
      </c>
      <c r="AE26">
        <f>'IDT-1'!D26</f>
        <v>0</v>
      </c>
      <c r="AF26" s="26"/>
      <c r="AG26">
        <f t="shared" si="2"/>
        <v>16.781016000000001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0.14898400000000001</v>
      </c>
      <c r="AD27">
        <f t="shared" si="1"/>
        <v>16.781016000000001</v>
      </c>
      <c r="AE27">
        <f>'IDT-1'!D27</f>
        <v>0</v>
      </c>
      <c r="AF27" s="26"/>
      <c r="AG27">
        <f t="shared" si="2"/>
        <v>16.781016000000001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0.14898400000000001</v>
      </c>
      <c r="AD28">
        <f t="shared" si="1"/>
        <v>16.781016000000001</v>
      </c>
      <c r="AE28">
        <f>'IDT-1'!D28</f>
        <v>0</v>
      </c>
      <c r="AF28" s="26"/>
      <c r="AG28">
        <f t="shared" si="2"/>
        <v>16.781016000000001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0.14898400000000001</v>
      </c>
      <c r="AD29">
        <f t="shared" si="1"/>
        <v>16.781016000000001</v>
      </c>
      <c r="AE29">
        <f>'IDT-1'!D29</f>
        <v>0</v>
      </c>
      <c r="AF29" s="26"/>
      <c r="AG29">
        <f t="shared" si="2"/>
        <v>16.781016000000001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0.16711199999999998</v>
      </c>
      <c r="AD30">
        <f t="shared" si="1"/>
        <v>18.822887999999999</v>
      </c>
      <c r="AE30">
        <f>'IDT-1'!D30</f>
        <v>0</v>
      </c>
      <c r="AF30" s="26"/>
      <c r="AG30">
        <f t="shared" si="2"/>
        <v>18.822887999999999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0.28239199999999998</v>
      </c>
      <c r="AD31">
        <f t="shared" si="1"/>
        <v>31.807608000000002</v>
      </c>
      <c r="AE31">
        <f>'IDT-1'!D31</f>
        <v>0</v>
      </c>
      <c r="AF31" s="26"/>
      <c r="AG31">
        <f t="shared" si="2"/>
        <v>31.807608000000002</v>
      </c>
      <c r="AI31" s="75">
        <f>PXIL!L31</f>
        <v>0</v>
      </c>
      <c r="AJ31" s="75">
        <f>PXIL!R31</f>
        <v>0</v>
      </c>
      <c r="AK31" s="75">
        <f>RTM_IEX!L31</f>
        <v>7.32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0.217976</v>
      </c>
      <c r="AD32">
        <f t="shared" si="1"/>
        <v>24.552023999999999</v>
      </c>
      <c r="AE32">
        <f>'IDT-1'!D32</f>
        <v>0</v>
      </c>
      <c r="AF32" s="26"/>
      <c r="AG32">
        <f t="shared" si="2"/>
        <v>24.552023999999999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2.06</v>
      </c>
      <c r="I33">
        <f>Bawana_NG!R33</f>
        <v>5.49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0.21507200000000001</v>
      </c>
      <c r="AD33">
        <f t="shared" si="1"/>
        <v>24.224928000000002</v>
      </c>
      <c r="AE33">
        <f>'IDT-1'!D33</f>
        <v>0</v>
      </c>
      <c r="AF33" s="26"/>
      <c r="AG33">
        <f t="shared" si="2"/>
        <v>24.224928000000002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2.06</v>
      </c>
      <c r="I34">
        <f>Bawana_NG!R34</f>
        <v>5.49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0.21507200000000001</v>
      </c>
      <c r="AD34">
        <f t="shared" si="1"/>
        <v>24.224928000000002</v>
      </c>
      <c r="AE34">
        <f>'IDT-1'!D34</f>
        <v>0</v>
      </c>
      <c r="AF34" s="26"/>
      <c r="AG34">
        <f t="shared" si="2"/>
        <v>24.224928000000002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7.32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0.23117600000000002</v>
      </c>
      <c r="AD35">
        <f t="shared" si="1"/>
        <v>26.038823999999998</v>
      </c>
      <c r="AE35">
        <f>'IDT-1'!D35</f>
        <v>0</v>
      </c>
      <c r="AF35" s="26"/>
      <c r="AG35">
        <f t="shared" si="2"/>
        <v>26.038823999999998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7.32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0.23117600000000002</v>
      </c>
      <c r="AD36">
        <f t="shared" si="1"/>
        <v>26.038823999999998</v>
      </c>
      <c r="AE36">
        <f>'IDT-1'!D36</f>
        <v>0</v>
      </c>
      <c r="AF36" s="26"/>
      <c r="AG36">
        <f t="shared" si="2"/>
        <v>26.038823999999998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9.242718446601943</v>
      </c>
      <c r="I37">
        <f>Bawana_NG!R37</f>
        <v>7.32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0.3198159223300972</v>
      </c>
      <c r="AD37">
        <f t="shared" si="1"/>
        <v>36.022902524271849</v>
      </c>
      <c r="AE37">
        <f>'IDT-1'!D37</f>
        <v>0</v>
      </c>
      <c r="AF37" s="26"/>
      <c r="AG37">
        <f t="shared" si="2"/>
        <v>36.022902524271849</v>
      </c>
      <c r="AI37" s="75">
        <f>PXIL!L37</f>
        <v>0</v>
      </c>
      <c r="AJ37" s="75">
        <f>PXIL!R37</f>
        <v>0</v>
      </c>
      <c r="AK37" s="75">
        <f>RTM_IEX!L37</f>
        <v>2.89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7.32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0.24684000000000003</v>
      </c>
      <c r="AD38">
        <f t="shared" si="1"/>
        <v>27.803160000000002</v>
      </c>
      <c r="AE38">
        <f>'IDT-1'!D38</f>
        <v>0</v>
      </c>
      <c r="AF38" s="26"/>
      <c r="AG38">
        <f t="shared" si="2"/>
        <v>27.803160000000002</v>
      </c>
      <c r="AI38" s="75">
        <f>PXIL!L38</f>
        <v>0</v>
      </c>
      <c r="AJ38" s="75">
        <f>PXIL!R38</f>
        <v>0</v>
      </c>
      <c r="AK38" s="75">
        <f>RTM_IEX!L38</f>
        <v>1.93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7.32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0.26373600000000003</v>
      </c>
      <c r="AD39">
        <f t="shared" si="1"/>
        <v>29.706264000000001</v>
      </c>
      <c r="AE39">
        <f>'IDT-1'!D39</f>
        <v>0</v>
      </c>
      <c r="AF39" s="26"/>
      <c r="AG39">
        <f t="shared" si="2"/>
        <v>29.706264000000001</v>
      </c>
      <c r="AI39" s="75">
        <f>PXIL!L39</f>
        <v>0</v>
      </c>
      <c r="AJ39" s="75">
        <f>PXIL!R39</f>
        <v>0</v>
      </c>
      <c r="AK39" s="75">
        <f>RTM_IEX!L39</f>
        <v>3.85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1.91</v>
      </c>
      <c r="I40">
        <f>Bawana_NG!R40</f>
        <v>7.32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0.26373600000000003</v>
      </c>
      <c r="AD40">
        <f t="shared" si="1"/>
        <v>29.706264000000001</v>
      </c>
      <c r="AE40">
        <f>'IDT-1'!D40</f>
        <v>0</v>
      </c>
      <c r="AF40" s="26"/>
      <c r="AG40">
        <f t="shared" si="2"/>
        <v>29.706264000000001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1.91</v>
      </c>
      <c r="I41">
        <f>Bawana_NG!R41</f>
        <v>7.32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0.27218400000000004</v>
      </c>
      <c r="AD41">
        <f t="shared" si="1"/>
        <v>30.657816</v>
      </c>
      <c r="AE41">
        <f>'IDT-1'!D41</f>
        <v>0</v>
      </c>
      <c r="AF41" s="26"/>
      <c r="AG41">
        <f t="shared" si="2"/>
        <v>30.657816</v>
      </c>
      <c r="AI41" s="75">
        <f>PXIL!L41</f>
        <v>0</v>
      </c>
      <c r="AJ41" s="75">
        <f>PXIL!R41</f>
        <v>0</v>
      </c>
      <c r="AK41" s="75">
        <f>RTM_IEX!L41</f>
        <v>4.8099999999999996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1.91</v>
      </c>
      <c r="I42">
        <f>Bawana_NG!R42</f>
        <v>7.32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0.28916800000000004</v>
      </c>
      <c r="AD42">
        <f t="shared" si="1"/>
        <v>32.570832000000003</v>
      </c>
      <c r="AE42">
        <f>'IDT-1'!D42</f>
        <v>0</v>
      </c>
      <c r="AF42" s="26"/>
      <c r="AG42">
        <f t="shared" si="2"/>
        <v>32.570832000000003</v>
      </c>
      <c r="AI42" s="75">
        <f>PXIL!L42</f>
        <v>0</v>
      </c>
      <c r="AJ42" s="75">
        <f>PXIL!R42</f>
        <v>0</v>
      </c>
      <c r="AK42" s="75">
        <f>RTM_IEX!L42</f>
        <v>6.74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0.32463200000000003</v>
      </c>
      <c r="AD43">
        <f t="shared" si="1"/>
        <v>36.565367999999999</v>
      </c>
      <c r="AE43">
        <f>'IDT-1'!D43</f>
        <v>0</v>
      </c>
      <c r="AF43" s="26"/>
      <c r="AG43">
        <f t="shared" si="2"/>
        <v>36.565367999999999</v>
      </c>
      <c r="AI43" s="75">
        <f>PXIL!L43</f>
        <v>0</v>
      </c>
      <c r="AJ43" s="75">
        <f>PXIL!R43</f>
        <v>0</v>
      </c>
      <c r="AK43" s="75">
        <f>RTM_IEX!L43</f>
        <v>18.29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0.24763200000000002</v>
      </c>
      <c r="AD44">
        <f t="shared" si="1"/>
        <v>27.892368000000001</v>
      </c>
      <c r="AE44">
        <f>'IDT-1'!D44</f>
        <v>0</v>
      </c>
      <c r="AF44" s="26"/>
      <c r="AG44">
        <f t="shared" si="2"/>
        <v>27.892368000000001</v>
      </c>
      <c r="AI44" s="75">
        <f>PXIL!L44</f>
        <v>0</v>
      </c>
      <c r="AJ44" s="75">
        <f>PXIL!R44</f>
        <v>0</v>
      </c>
      <c r="AK44" s="75">
        <f>RTM_IEX!L44</f>
        <v>9.6300000000000008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0.272976</v>
      </c>
      <c r="AD45">
        <f t="shared" si="1"/>
        <v>30.747023999999996</v>
      </c>
      <c r="AE45">
        <f>'IDT-1'!D45</f>
        <v>0</v>
      </c>
      <c r="AF45" s="26"/>
      <c r="AG45">
        <f t="shared" si="2"/>
        <v>30.747023999999996</v>
      </c>
      <c r="AI45" s="75">
        <f>PXIL!L45</f>
        <v>0</v>
      </c>
      <c r="AJ45" s="75">
        <f>PXIL!R45</f>
        <v>0</v>
      </c>
      <c r="AK45" s="75">
        <f>RTM_IEX!L45</f>
        <v>12.51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0.272976</v>
      </c>
      <c r="AD46">
        <f t="shared" si="1"/>
        <v>30.747023999999996</v>
      </c>
      <c r="AE46">
        <f>'IDT-1'!D46</f>
        <v>0</v>
      </c>
      <c r="AF46" s="26"/>
      <c r="AG46">
        <f t="shared" si="2"/>
        <v>30.747023999999996</v>
      </c>
      <c r="AI46" s="75">
        <f>PXIL!L46</f>
        <v>0</v>
      </c>
      <c r="AJ46" s="75">
        <f>PXIL!R46</f>
        <v>0</v>
      </c>
      <c r="AK46" s="75">
        <f>RTM_IEX!L46</f>
        <v>12.51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1.91</v>
      </c>
      <c r="I47">
        <f>Bawana_NG!R47</f>
        <v>5.49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0.29840800000000001</v>
      </c>
      <c r="AD47">
        <f t="shared" si="1"/>
        <v>33.611591999999995</v>
      </c>
      <c r="AE47">
        <f>'IDT-1'!D47</f>
        <v>0</v>
      </c>
      <c r="AF47" s="26"/>
      <c r="AG47">
        <f t="shared" si="2"/>
        <v>33.611591999999995</v>
      </c>
      <c r="AI47" s="75">
        <f>PXIL!L47</f>
        <v>0</v>
      </c>
      <c r="AJ47" s="75">
        <f>PXIL!R47</f>
        <v>0</v>
      </c>
      <c r="AK47" s="75">
        <f>RTM_IEX!L47</f>
        <v>15.4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1.91</v>
      </c>
      <c r="I48">
        <f>Bawana_NG!R48</f>
        <v>5.49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0.29585600000000001</v>
      </c>
      <c r="AD48">
        <f t="shared" si="1"/>
        <v>33.324143999999997</v>
      </c>
      <c r="AE48">
        <f>'IDT-1'!D48</f>
        <v>0</v>
      </c>
      <c r="AF48" s="26"/>
      <c r="AG48">
        <f t="shared" si="2"/>
        <v>33.324143999999997</v>
      </c>
      <c r="AI48" s="75">
        <f>PXIL!L48</f>
        <v>0</v>
      </c>
      <c r="AJ48" s="75">
        <f>PXIL!R48</f>
        <v>0</v>
      </c>
      <c r="AK48" s="75">
        <f>RTM_IEX!L48</f>
        <v>15.11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5.5199999999999987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0.31812000000000001</v>
      </c>
      <c r="AD49">
        <f t="shared" si="1"/>
        <v>35.831879999999998</v>
      </c>
      <c r="AE49">
        <f>'IDT-1'!D49</f>
        <v>0</v>
      </c>
      <c r="AF49" s="26"/>
      <c r="AG49">
        <f t="shared" si="2"/>
        <v>35.831879999999998</v>
      </c>
      <c r="AI49" s="75">
        <f>PXIL!L49</f>
        <v>0</v>
      </c>
      <c r="AJ49" s="75">
        <f>PXIL!R49</f>
        <v>0</v>
      </c>
      <c r="AK49" s="75">
        <f>RTM_IEX!L49</f>
        <v>17.52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5.823027366086392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0.27168264082156024</v>
      </c>
      <c r="AD50">
        <f t="shared" si="1"/>
        <v>30.601344725264831</v>
      </c>
      <c r="AE50">
        <f>'IDT-1'!D50</f>
        <v>0</v>
      </c>
      <c r="AF50" s="26"/>
      <c r="AG50">
        <f t="shared" si="2"/>
        <v>30.601344725264831</v>
      </c>
      <c r="AI50" s="75">
        <f>PXIL!L50</f>
        <v>0</v>
      </c>
      <c r="AJ50" s="75">
        <f>PXIL!R50</f>
        <v>0</v>
      </c>
      <c r="AK50" s="75">
        <f>RTM_IEX!L50</f>
        <v>12.03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5.8239999999999998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0.29333920000000002</v>
      </c>
      <c r="AD51">
        <f t="shared" si="1"/>
        <v>33.040660799999998</v>
      </c>
      <c r="AE51">
        <f>'IDT-1'!D51</f>
        <v>0</v>
      </c>
      <c r="AF51" s="26"/>
      <c r="AG51">
        <f t="shared" si="2"/>
        <v>33.040660799999998</v>
      </c>
      <c r="AI51" s="75">
        <f>PXIL!L51</f>
        <v>0</v>
      </c>
      <c r="AJ51" s="75">
        <f>PXIL!R51</f>
        <v>0</v>
      </c>
      <c r="AK51" s="75">
        <f>RTM_IEX!L51</f>
        <v>15.4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5.5997602021153581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0.29136588977861516</v>
      </c>
      <c r="AD52">
        <f t="shared" si="1"/>
        <v>32.818394312336743</v>
      </c>
      <c r="AE52">
        <f>'IDT-1'!D52</f>
        <v>0</v>
      </c>
      <c r="AF52" s="26"/>
      <c r="AG52">
        <f t="shared" si="2"/>
        <v>32.818394312336743</v>
      </c>
      <c r="AI52" s="75">
        <f>PXIL!L52</f>
        <v>0</v>
      </c>
      <c r="AJ52" s="75">
        <f>PXIL!R52</f>
        <v>0</v>
      </c>
      <c r="AK52" s="75">
        <f>RTM_IEX!L52</f>
        <v>15.4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5.3999999999999995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0.29303999999999997</v>
      </c>
      <c r="AD53">
        <f t="shared" si="1"/>
        <v>33.006959999999999</v>
      </c>
      <c r="AE53">
        <f>'IDT-1'!D53</f>
        <v>0</v>
      </c>
      <c r="AF53" s="26"/>
      <c r="AG53">
        <f t="shared" si="2"/>
        <v>33.006959999999999</v>
      </c>
      <c r="AI53" s="75">
        <f>PXIL!L53</f>
        <v>0</v>
      </c>
      <c r="AJ53" s="75">
        <f>PXIL!R53</f>
        <v>0</v>
      </c>
      <c r="AK53" s="75">
        <f>RTM_IEX!L53</f>
        <v>15.79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5.4202302170496557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0.29321802591003698</v>
      </c>
      <c r="AD54">
        <f t="shared" si="1"/>
        <v>33.027012191139619</v>
      </c>
      <c r="AE54">
        <f>'IDT-1'!D54</f>
        <v>0</v>
      </c>
      <c r="AF54" s="26"/>
      <c r="AG54">
        <f t="shared" si="2"/>
        <v>33.027012191139619</v>
      </c>
      <c r="AI54" s="75">
        <f>PXIL!L54</f>
        <v>0</v>
      </c>
      <c r="AJ54" s="75">
        <f>PXIL!R54</f>
        <v>0</v>
      </c>
      <c r="AK54" s="75">
        <f>RTM_IEX!L54</f>
        <v>15.79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1.9493502165944683</v>
      </c>
      <c r="I55">
        <f>Bawana_NG!R55</f>
        <v>5.8239999999999998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0.33557348190603131</v>
      </c>
      <c r="AD55">
        <f t="shared" si="1"/>
        <v>37.797776734688433</v>
      </c>
      <c r="AE55">
        <f>'IDT-1'!D55</f>
        <v>0</v>
      </c>
      <c r="AF55" s="26"/>
      <c r="AG55">
        <f t="shared" si="2"/>
        <v>37.797776734688433</v>
      </c>
      <c r="AI55" s="75">
        <f>PXIL!L55</f>
        <v>0</v>
      </c>
      <c r="AJ55" s="75">
        <f>PXIL!R55</f>
        <v>0</v>
      </c>
      <c r="AK55" s="75">
        <f>RTM_IEX!L55</f>
        <v>19.25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5.8239999999999998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0.26368320000000001</v>
      </c>
      <c r="AD56">
        <f t="shared" si="1"/>
        <v>29.7003168</v>
      </c>
      <c r="AE56">
        <f>'IDT-1'!D56</f>
        <v>0</v>
      </c>
      <c r="AF56" s="26"/>
      <c r="AG56">
        <f t="shared" si="2"/>
        <v>29.7003168</v>
      </c>
      <c r="AI56" s="75">
        <f>PXIL!L56</f>
        <v>0</v>
      </c>
      <c r="AJ56" s="75">
        <f>PXIL!R56</f>
        <v>0</v>
      </c>
      <c r="AK56" s="75">
        <f>RTM_IEX!L56</f>
        <v>12.03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0.29823200000000005</v>
      </c>
      <c r="AD57">
        <f t="shared" si="1"/>
        <v>33.591768000000002</v>
      </c>
      <c r="AE57">
        <f>'IDT-1'!D57</f>
        <v>0</v>
      </c>
      <c r="AF57" s="26"/>
      <c r="AG57">
        <f t="shared" si="2"/>
        <v>33.591768000000002</v>
      </c>
      <c r="AI57" s="75">
        <f>PXIL!L57</f>
        <v>0</v>
      </c>
      <c r="AJ57" s="75">
        <f>PXIL!R57</f>
        <v>0</v>
      </c>
      <c r="AK57" s="75">
        <f>RTM_IEX!L57</f>
        <v>16.36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5.8197481500714003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0.30174978372062833</v>
      </c>
      <c r="AD58">
        <f t="shared" si="1"/>
        <v>33.987998366350773</v>
      </c>
      <c r="AE58">
        <f>'IDT-1'!D58</f>
        <v>0</v>
      </c>
      <c r="AF58" s="26"/>
      <c r="AG58">
        <f t="shared" si="2"/>
        <v>33.987998366350773</v>
      </c>
      <c r="AI58" s="75">
        <f>PXIL!L58</f>
        <v>0</v>
      </c>
      <c r="AJ58" s="75">
        <f>PXIL!R58</f>
        <v>0</v>
      </c>
      <c r="AK58" s="75">
        <f>RTM_IEX!L58</f>
        <v>16.36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5.8239999999999998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0.30178720000000003</v>
      </c>
      <c r="AD59">
        <f t="shared" si="1"/>
        <v>33.992212799999997</v>
      </c>
      <c r="AE59">
        <f>'IDT-1'!D59</f>
        <v>0</v>
      </c>
      <c r="AF59" s="26"/>
      <c r="AG59">
        <f t="shared" si="2"/>
        <v>33.992212799999997</v>
      </c>
      <c r="AI59" s="75">
        <f>PXIL!L59</f>
        <v>0</v>
      </c>
      <c r="AJ59" s="75">
        <f>PXIL!R59</f>
        <v>0</v>
      </c>
      <c r="AK59" s="75">
        <f>RTM_IEX!L59</f>
        <v>16.36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5.8239999999999998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0.30178720000000003</v>
      </c>
      <c r="AD60">
        <f t="shared" si="1"/>
        <v>33.992212799999997</v>
      </c>
      <c r="AE60">
        <f>'IDT-1'!D60</f>
        <v>0</v>
      </c>
      <c r="AF60" s="26"/>
      <c r="AG60">
        <f t="shared" si="2"/>
        <v>33.992212799999997</v>
      </c>
      <c r="AI60" s="75">
        <f>PXIL!L60</f>
        <v>0</v>
      </c>
      <c r="AJ60" s="75">
        <f>PXIL!R60</f>
        <v>0</v>
      </c>
      <c r="AK60" s="75">
        <f>RTM_IEX!L60</f>
        <v>16.36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1.9493502165944683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0.32339428190603131</v>
      </c>
      <c r="AD61">
        <f t="shared" si="1"/>
        <v>36.425955934688432</v>
      </c>
      <c r="AE61">
        <f>'IDT-1'!D61</f>
        <v>0</v>
      </c>
      <c r="AF61" s="26"/>
      <c r="AG61">
        <f t="shared" si="2"/>
        <v>36.425955934688432</v>
      </c>
      <c r="AI61" s="75">
        <f>PXIL!L61</f>
        <v>0</v>
      </c>
      <c r="AJ61" s="75">
        <f>PXIL!R61</f>
        <v>0</v>
      </c>
      <c r="AK61" s="75">
        <f>RTM_IEX!L61</f>
        <v>18.29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0.25115199999999999</v>
      </c>
      <c r="AD62">
        <f t="shared" si="1"/>
        <v>28.288847999999998</v>
      </c>
      <c r="AE62">
        <f>'IDT-1'!D62</f>
        <v>0</v>
      </c>
      <c r="AF62" s="26"/>
      <c r="AG62">
        <f t="shared" si="2"/>
        <v>28.288847999999998</v>
      </c>
      <c r="AI62" s="75">
        <f>PXIL!L62</f>
        <v>0</v>
      </c>
      <c r="AJ62" s="75">
        <f>PXIL!R62</f>
        <v>0</v>
      </c>
      <c r="AK62" s="75">
        <f>RTM_IEX!L62</f>
        <v>12.03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5.3099999999999987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0.28001599999999999</v>
      </c>
      <c r="AD63">
        <f t="shared" si="1"/>
        <v>31.539984</v>
      </c>
      <c r="AE63">
        <f>'IDT-1'!D63</f>
        <v>0</v>
      </c>
      <c r="AF63" s="26"/>
      <c r="AG63">
        <f t="shared" si="2"/>
        <v>31.539984</v>
      </c>
      <c r="AI63" s="75">
        <f>PXIL!L63</f>
        <v>0</v>
      </c>
      <c r="AJ63" s="75">
        <f>PXIL!R63</f>
        <v>0</v>
      </c>
      <c r="AK63" s="75">
        <f>RTM_IEX!L63</f>
        <v>15.4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5.3099999999999987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0.28001599999999999</v>
      </c>
      <c r="AD64">
        <f t="shared" si="1"/>
        <v>31.539984</v>
      </c>
      <c r="AE64">
        <f>'IDT-1'!D64</f>
        <v>0</v>
      </c>
      <c r="AF64" s="26"/>
      <c r="AG64">
        <f t="shared" si="2"/>
        <v>31.539984</v>
      </c>
      <c r="AI64" s="75">
        <f>PXIL!L64</f>
        <v>0</v>
      </c>
      <c r="AJ64" s="75">
        <f>PXIL!R64</f>
        <v>0</v>
      </c>
      <c r="AK64" s="75">
        <f>RTM_IEX!L64</f>
        <v>15.4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5.3099999999999987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0.14449599999999999</v>
      </c>
      <c r="AD65">
        <f t="shared" si="1"/>
        <v>16.275503999999998</v>
      </c>
      <c r="AE65">
        <f>'IDT-1'!D65</f>
        <v>0</v>
      </c>
      <c r="AF65" s="26"/>
      <c r="AG65">
        <f t="shared" si="2"/>
        <v>16.275503999999998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5.3099999999999987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0.14449599999999999</v>
      </c>
      <c r="AD66">
        <f t="shared" si="1"/>
        <v>16.275503999999998</v>
      </c>
      <c r="AE66">
        <f>'IDT-1'!D66</f>
        <v>0</v>
      </c>
      <c r="AF66" s="26"/>
      <c r="AG66">
        <f t="shared" si="2"/>
        <v>16.275503999999998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1.9500000000000004</v>
      </c>
      <c r="I67">
        <f>Bawana_NG!R67</f>
        <v>5.3099999999999987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0.297176</v>
      </c>
      <c r="AD67">
        <f t="shared" si="1"/>
        <v>33.472823999999996</v>
      </c>
      <c r="AE67">
        <f>'IDT-1'!D67</f>
        <v>0</v>
      </c>
      <c r="AF67" s="26"/>
      <c r="AG67">
        <f t="shared" si="2"/>
        <v>33.472823999999996</v>
      </c>
      <c r="AI67" s="75">
        <f>PXIL!L67</f>
        <v>0</v>
      </c>
      <c r="AJ67" s="75">
        <f>PXIL!R67</f>
        <v>0</v>
      </c>
      <c r="AK67" s="75">
        <f>RTM_IEX!L67</f>
        <v>15.4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</v>
      </c>
      <c r="I68">
        <f>Bawana_NG!R68</f>
        <v>5.3099999999999987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0.15329599999999999</v>
      </c>
      <c r="AD68">
        <f t="shared" ref="AD68:AD98" si="4">SUM(B68:AB68,AI68:AR68)-AC68</f>
        <v>17.266703999999997</v>
      </c>
      <c r="AE68">
        <f>'IDT-1'!D68</f>
        <v>0</v>
      </c>
      <c r="AF68" s="26"/>
      <c r="AG68">
        <f t="shared" ref="AG68:AG98" si="5">SUM(AD68:AF68)</f>
        <v>17.266703999999997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</v>
      </c>
      <c r="I69">
        <f>Bawana_NG!R69</f>
        <v>5.3099999999999987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0.27192</v>
      </c>
      <c r="AD69">
        <f t="shared" si="4"/>
        <v>30.628079999999997</v>
      </c>
      <c r="AE69">
        <f>'IDT-1'!D69</f>
        <v>0</v>
      </c>
      <c r="AF69" s="26"/>
      <c r="AG69">
        <f t="shared" si="5"/>
        <v>30.628079999999997</v>
      </c>
      <c r="AI69" s="75">
        <f>PXIL!L69</f>
        <v>0</v>
      </c>
      <c r="AJ69" s="75">
        <f>PXIL!R69</f>
        <v>0</v>
      </c>
      <c r="AK69" s="75">
        <f>RTM_IEX!L69</f>
        <v>13.48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</v>
      </c>
      <c r="I70">
        <f>Bawana_NG!R70</f>
        <v>5.3099999999999987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0.27192</v>
      </c>
      <c r="AD70">
        <f t="shared" si="4"/>
        <v>30.628079999999997</v>
      </c>
      <c r="AE70">
        <f>'IDT-1'!D70</f>
        <v>0</v>
      </c>
      <c r="AF70" s="26"/>
      <c r="AG70">
        <f t="shared" si="5"/>
        <v>30.628079999999997</v>
      </c>
      <c r="AI70" s="75">
        <f>PXIL!L70</f>
        <v>0</v>
      </c>
      <c r="AJ70" s="75">
        <f>PXIL!R70</f>
        <v>0</v>
      </c>
      <c r="AK70" s="75">
        <f>RTM_IEX!L70</f>
        <v>13.48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0.24235200000000001</v>
      </c>
      <c r="AD71">
        <f t="shared" si="4"/>
        <v>27.297647999999999</v>
      </c>
      <c r="AE71">
        <f>'IDT-1'!D71</f>
        <v>0</v>
      </c>
      <c r="AF71" s="26"/>
      <c r="AG71">
        <f t="shared" si="5"/>
        <v>27.297647999999999</v>
      </c>
      <c r="AI71" s="75">
        <f>PXIL!L71</f>
        <v>0</v>
      </c>
      <c r="AJ71" s="75">
        <f>PXIL!R71</f>
        <v>0</v>
      </c>
      <c r="AK71" s="75">
        <f>RTM_IEX!L71</f>
        <v>10.029999999999999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0.25607999999999997</v>
      </c>
      <c r="AD72">
        <f t="shared" si="4"/>
        <v>28.843919999999997</v>
      </c>
      <c r="AE72">
        <f>'IDT-1'!D72</f>
        <v>0</v>
      </c>
      <c r="AF72" s="26"/>
      <c r="AG72">
        <f t="shared" si="5"/>
        <v>28.843919999999997</v>
      </c>
      <c r="AI72" s="75">
        <f>PXIL!L72</f>
        <v>0</v>
      </c>
      <c r="AJ72" s="75">
        <f>PXIL!R72</f>
        <v>0</v>
      </c>
      <c r="AK72" s="75">
        <f>RTM_IEX!L72</f>
        <v>11.59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1.9493502165944683</v>
      </c>
      <c r="I73">
        <f>Bawana_NG!R73</f>
        <v>7.19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0.31116228190603135</v>
      </c>
      <c r="AD73">
        <f t="shared" si="4"/>
        <v>35.048187934688436</v>
      </c>
      <c r="AE73">
        <f>'IDT-1'!D73</f>
        <v>0</v>
      </c>
      <c r="AF73" s="26"/>
      <c r="AG73">
        <f t="shared" si="5"/>
        <v>35.048187934688436</v>
      </c>
      <c r="AI73" s="75">
        <f>PXIL!L73</f>
        <v>0</v>
      </c>
      <c r="AJ73" s="75">
        <f>PXIL!R73</f>
        <v>0</v>
      </c>
      <c r="AK73" s="75">
        <f>RTM_IEX!L73</f>
        <v>15.11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7.19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0.26048000000000004</v>
      </c>
      <c r="AD74">
        <f t="shared" si="4"/>
        <v>29.33952</v>
      </c>
      <c r="AE74">
        <f>'IDT-1'!D74</f>
        <v>0</v>
      </c>
      <c r="AF74" s="26"/>
      <c r="AG74">
        <f t="shared" si="5"/>
        <v>29.33952</v>
      </c>
      <c r="AI74" s="75">
        <f>PXIL!L74</f>
        <v>0</v>
      </c>
      <c r="AJ74" s="75">
        <f>PXIL!R74</f>
        <v>0</v>
      </c>
      <c r="AK74" s="75">
        <f>RTM_IEX!L74</f>
        <v>10.3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7.19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0.26725600000000005</v>
      </c>
      <c r="AD75">
        <f t="shared" si="4"/>
        <v>30.102744000000001</v>
      </c>
      <c r="AE75">
        <f>'IDT-1'!D75</f>
        <v>0</v>
      </c>
      <c r="AF75" s="26"/>
      <c r="AG75">
        <f t="shared" si="5"/>
        <v>30.102744000000001</v>
      </c>
      <c r="AI75" s="75">
        <f>PXIL!L75</f>
        <v>0</v>
      </c>
      <c r="AJ75" s="75">
        <f>PXIL!R75</f>
        <v>0</v>
      </c>
      <c r="AK75" s="75">
        <f>RTM_IEX!L75</f>
        <v>11.07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</v>
      </c>
      <c r="I76">
        <f>Bawana_NG!R76</f>
        <v>7.19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0.16984000000000002</v>
      </c>
      <c r="AD76">
        <f t="shared" si="4"/>
        <v>19.13016</v>
      </c>
      <c r="AE76">
        <f>'IDT-1'!D76</f>
        <v>0</v>
      </c>
      <c r="AF76" s="26"/>
      <c r="AG76">
        <f t="shared" si="5"/>
        <v>19.13016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7.19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0.16104000000000002</v>
      </c>
      <c r="AD77">
        <f t="shared" si="4"/>
        <v>18.138960000000001</v>
      </c>
      <c r="AE77">
        <f>'IDT-1'!D77</f>
        <v>0</v>
      </c>
      <c r="AF77" s="26"/>
      <c r="AG77">
        <f t="shared" si="5"/>
        <v>18.138960000000001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7.19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0.16104000000000002</v>
      </c>
      <c r="AD78">
        <f t="shared" si="4"/>
        <v>18.138960000000001</v>
      </c>
      <c r="AE78">
        <f>'IDT-1'!D78</f>
        <v>0</v>
      </c>
      <c r="AF78" s="26"/>
      <c r="AG78">
        <f t="shared" si="5"/>
        <v>18.138960000000001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8.2200000000000006</v>
      </c>
      <c r="H79">
        <f>PPCL_Spot!R79</f>
        <v>5.0999999999999988</v>
      </c>
      <c r="I79">
        <f>Bawana_NG!R79</f>
        <v>7.19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0.24129600000000004</v>
      </c>
      <c r="AD79">
        <f t="shared" si="4"/>
        <v>27.178704000000003</v>
      </c>
      <c r="AE79">
        <f>'IDT-1'!D79</f>
        <v>0</v>
      </c>
      <c r="AF79" s="26"/>
      <c r="AG79">
        <f t="shared" si="5"/>
        <v>27.178704000000003</v>
      </c>
      <c r="AI79" s="75">
        <f>PXIL!L79</f>
        <v>0</v>
      </c>
      <c r="AJ79" s="75">
        <f>PXIL!R79</f>
        <v>0</v>
      </c>
      <c r="AK79" s="75">
        <f>RTM_IEX!L79</f>
        <v>3.07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7.03</v>
      </c>
      <c r="I80">
        <f>Bawana_NG!R80</f>
        <v>7.19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0.22290400000000002</v>
      </c>
      <c r="AD80">
        <f t="shared" si="4"/>
        <v>25.107096000000002</v>
      </c>
      <c r="AE80">
        <f>'IDT-1'!D80</f>
        <v>0</v>
      </c>
      <c r="AF80" s="26"/>
      <c r="AG80">
        <f t="shared" si="5"/>
        <v>25.107096000000002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7.19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0.16104000000000002</v>
      </c>
      <c r="AD81">
        <f t="shared" si="4"/>
        <v>18.138960000000001</v>
      </c>
      <c r="AE81">
        <f>'IDT-1'!D81</f>
        <v>0</v>
      </c>
      <c r="AF81" s="26"/>
      <c r="AG81">
        <f t="shared" si="5"/>
        <v>18.138960000000001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7.19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0.16104000000000002</v>
      </c>
      <c r="AD82">
        <f t="shared" si="4"/>
        <v>18.138960000000001</v>
      </c>
      <c r="AE82">
        <f>'IDT-1'!D82</f>
        <v>0</v>
      </c>
      <c r="AF82" s="26"/>
      <c r="AG82">
        <f t="shared" si="5"/>
        <v>18.138960000000001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0.14608000000000002</v>
      </c>
      <c r="AD83">
        <f t="shared" si="4"/>
        <v>16.45392</v>
      </c>
      <c r="AE83">
        <f>'IDT-1'!D83</f>
        <v>0</v>
      </c>
      <c r="AF83" s="26"/>
      <c r="AG83">
        <f t="shared" si="5"/>
        <v>16.45392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0.14608000000000002</v>
      </c>
      <c r="AD84">
        <f t="shared" si="4"/>
        <v>16.45392</v>
      </c>
      <c r="AE84">
        <f>'IDT-1'!D84</f>
        <v>0</v>
      </c>
      <c r="AF84" s="26"/>
      <c r="AG84">
        <f t="shared" si="5"/>
        <v>16.45392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8.2200000000000006</v>
      </c>
      <c r="H85">
        <f>PPCL_Spot!R85</f>
        <v>7.7474175274908372</v>
      </c>
      <c r="I85">
        <f>Bawana_NG!R85</f>
        <v>5.73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0.26432927424191938</v>
      </c>
      <c r="AD85">
        <f t="shared" si="4"/>
        <v>29.773088253248918</v>
      </c>
      <c r="AE85">
        <f>'IDT-1'!D85</f>
        <v>0</v>
      </c>
      <c r="AF85" s="26"/>
      <c r="AG85">
        <f t="shared" si="5"/>
        <v>29.773088253248918</v>
      </c>
      <c r="AI85" s="75">
        <f>PXIL!L85</f>
        <v>0</v>
      </c>
      <c r="AJ85" s="75">
        <f>PXIL!R85</f>
        <v>0</v>
      </c>
      <c r="AK85" s="75">
        <f>RTM_IEX!L85</f>
        <v>4.5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5.4599999999999991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0.145816</v>
      </c>
      <c r="AD86">
        <f t="shared" si="4"/>
        <v>16.424184</v>
      </c>
      <c r="AE86">
        <f>'IDT-1'!D86</f>
        <v>0</v>
      </c>
      <c r="AF86" s="26"/>
      <c r="AG86">
        <f t="shared" si="5"/>
        <v>16.424184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2.12</v>
      </c>
      <c r="I87">
        <f>Bawana_NG!R87</f>
        <v>5.4599999999999991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0.16447199999999998</v>
      </c>
      <c r="AD87">
        <f t="shared" si="4"/>
        <v>18.525527999999998</v>
      </c>
      <c r="AE87">
        <f>'IDT-1'!D87</f>
        <v>0</v>
      </c>
      <c r="AF87" s="26"/>
      <c r="AG87">
        <f t="shared" si="5"/>
        <v>18.525527999999998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2.12</v>
      </c>
      <c r="I88">
        <f>Bawana_NG!R88</f>
        <v>5.4599999999999991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0.16447199999999998</v>
      </c>
      <c r="AD88">
        <f t="shared" si="4"/>
        <v>18.525527999999998</v>
      </c>
      <c r="AE88">
        <f>'IDT-1'!D88</f>
        <v>0</v>
      </c>
      <c r="AF88" s="26"/>
      <c r="AG88">
        <f t="shared" si="5"/>
        <v>18.525527999999998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2.12</v>
      </c>
      <c r="I89">
        <f>Bawana_NG!R89</f>
        <v>5.4599999999999991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0.16447199999999998</v>
      </c>
      <c r="AD89">
        <f t="shared" si="4"/>
        <v>18.525527999999998</v>
      </c>
      <c r="AE89">
        <f>'IDT-1'!D89</f>
        <v>0</v>
      </c>
      <c r="AF89" s="26"/>
      <c r="AG89">
        <f t="shared" si="5"/>
        <v>18.525527999999998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2.12</v>
      </c>
      <c r="I90">
        <f>Bawana_NG!R90</f>
        <v>5.4599999999999991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0.16447199999999998</v>
      </c>
      <c r="AD90">
        <f t="shared" si="4"/>
        <v>18.525527999999998</v>
      </c>
      <c r="AE90">
        <f>'IDT-1'!D90</f>
        <v>0</v>
      </c>
      <c r="AF90" s="26"/>
      <c r="AG90">
        <f t="shared" si="5"/>
        <v>18.525527999999998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8.2200000000000006</v>
      </c>
      <c r="H91">
        <f>PPCL_Spot!R91</f>
        <v>12.976292487860613</v>
      </c>
      <c r="I91">
        <f>Bawana_NG!R91</f>
        <v>5.73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0.34087937389317347</v>
      </c>
      <c r="AD91">
        <f t="shared" si="4"/>
        <v>38.395413113967443</v>
      </c>
      <c r="AE91">
        <f>'IDT-1'!D91</f>
        <v>0</v>
      </c>
      <c r="AF91" s="26"/>
      <c r="AG91">
        <f t="shared" si="5"/>
        <v>38.395413113967443</v>
      </c>
      <c r="AI91" s="75">
        <f>PXIL!L91</f>
        <v>0</v>
      </c>
      <c r="AJ91" s="75">
        <f>PXIL!R91</f>
        <v>0</v>
      </c>
      <c r="AK91" s="75">
        <f>RTM_IEX!L91</f>
        <v>7.97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2.12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0.16447199999999998</v>
      </c>
      <c r="AD92">
        <f t="shared" si="4"/>
        <v>18.525527999999998</v>
      </c>
      <c r="AE92">
        <f>'IDT-1'!D92</f>
        <v>0</v>
      </c>
      <c r="AF92" s="26"/>
      <c r="AG92">
        <f t="shared" si="5"/>
        <v>18.525527999999998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2.12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0.16447199999999998</v>
      </c>
      <c r="AD93">
        <f t="shared" si="4"/>
        <v>18.525527999999998</v>
      </c>
      <c r="AE93">
        <f>'IDT-1'!D93</f>
        <v>0</v>
      </c>
      <c r="AF93" s="26"/>
      <c r="AG93">
        <f t="shared" si="5"/>
        <v>18.525527999999998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2.12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0.16447199999999998</v>
      </c>
      <c r="AD94">
        <f t="shared" si="4"/>
        <v>18.525527999999998</v>
      </c>
      <c r="AE94">
        <f>'IDT-1'!D94</f>
        <v>0</v>
      </c>
      <c r="AF94" s="26"/>
      <c r="AG94">
        <f t="shared" si="5"/>
        <v>18.525527999999998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2.12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0.16447199999999998</v>
      </c>
      <c r="AD95">
        <f t="shared" si="4"/>
        <v>18.525527999999998</v>
      </c>
      <c r="AE95">
        <f>'IDT-1'!D95</f>
        <v>0</v>
      </c>
      <c r="AF95" s="26"/>
      <c r="AG95">
        <f t="shared" si="5"/>
        <v>18.525527999999998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2.12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0.16447199999999998</v>
      </c>
      <c r="AD96">
        <f t="shared" si="4"/>
        <v>18.525527999999998</v>
      </c>
      <c r="AE96">
        <f>'IDT-1'!D96</f>
        <v>0</v>
      </c>
      <c r="AF96" s="26"/>
      <c r="AG96">
        <f t="shared" si="5"/>
        <v>18.525527999999998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8.2200000000000006</v>
      </c>
      <c r="H97">
        <f>PPCL_Spot!R97</f>
        <v>14.51</v>
      </c>
      <c r="I97">
        <f>Bawana_NG!R97</f>
        <v>5.73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0.402864</v>
      </c>
      <c r="AD97">
        <f t="shared" si="4"/>
        <v>45.377136</v>
      </c>
      <c r="AE97">
        <f>'IDT-1'!D97</f>
        <v>0</v>
      </c>
      <c r="AF97" s="26"/>
      <c r="AG97">
        <f t="shared" si="5"/>
        <v>45.377136</v>
      </c>
      <c r="AI97" s="75">
        <f>PXIL!L97</f>
        <v>0</v>
      </c>
      <c r="AJ97" s="75">
        <f>PXIL!R97</f>
        <v>0</v>
      </c>
      <c r="AK97" s="75">
        <f>RTM_IEX!L97</f>
        <v>13.48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2.12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0.16447199999999998</v>
      </c>
      <c r="AD98">
        <f t="shared" si="4"/>
        <v>18.525527999999998</v>
      </c>
      <c r="AE98">
        <f>'IDT-1'!D98</f>
        <v>0</v>
      </c>
      <c r="AF98" s="26"/>
      <c r="AG98">
        <f t="shared" si="5"/>
        <v>18.525527999999998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0.17542999999999981</v>
      </c>
      <c r="H99">
        <f t="shared" si="6"/>
        <v>4.8042695847912327E-2</v>
      </c>
      <c r="I99">
        <f t="shared" si="6"/>
        <v>0.14136531860883073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5.4111245272193392E-3</v>
      </c>
      <c r="AD99">
        <f t="shared" si="6"/>
        <v>0.60948938992952406</v>
      </c>
      <c r="AE99">
        <f t="shared" ref="AE99:AR99" si="7">SUM(AE3:AE98)/4000</f>
        <v>0</v>
      </c>
      <c r="AG99">
        <f t="shared" si="7"/>
        <v>0.60948938992952406</v>
      </c>
      <c r="AI99">
        <f t="shared" si="7"/>
        <v>0</v>
      </c>
      <c r="AJ99">
        <f t="shared" si="7"/>
        <v>0</v>
      </c>
      <c r="AK99">
        <f t="shared" si="7"/>
        <v>0.14056250000000003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44750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44800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0.57999999999999996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0.10037117200000001</v>
      </c>
      <c r="AD3">
        <f>SUM(B3:AB3,AI3:AR3)-AC3</f>
        <v>11.305443828000001</v>
      </c>
      <c r="AE3">
        <v>0</v>
      </c>
      <c r="AF3" s="26"/>
      <c r="AG3">
        <f>SUM(AD3:AF3)</f>
        <v>11.305443828000001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0.10714717200000001</v>
      </c>
      <c r="AD4">
        <f t="shared" ref="AD4:AD67" si="1">SUM(B4:AB4,AI4:AR4)-AC4</f>
        <v>12.068667828000001</v>
      </c>
      <c r="AE4">
        <v>0</v>
      </c>
      <c r="AF4" s="26"/>
      <c r="AG4">
        <f t="shared" ref="AG4:AG67" si="2">SUM(AD4:AF4)</f>
        <v>12.068667828000001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10.825815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0.10292317200000001</v>
      </c>
      <c r="AD5">
        <f t="shared" si="1"/>
        <v>11.592891827999999</v>
      </c>
      <c r="AE5">
        <v>0</v>
      </c>
      <c r="AF5" s="26"/>
      <c r="AG5">
        <f t="shared" si="2"/>
        <v>11.592891827999999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10.413779999999999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9.1641264E-2</v>
      </c>
      <c r="AD6">
        <f t="shared" si="1"/>
        <v>10.322138735999999</v>
      </c>
      <c r="AE6">
        <v>0</v>
      </c>
      <c r="AF6" s="26"/>
      <c r="AG6">
        <f t="shared" si="2"/>
        <v>10.322138735999999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10.167805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8.9476684000000001E-2</v>
      </c>
      <c r="AD7">
        <f t="shared" si="1"/>
        <v>10.078328316</v>
      </c>
      <c r="AE7">
        <v>0</v>
      </c>
      <c r="AF7" s="26"/>
      <c r="AG7">
        <f t="shared" si="2"/>
        <v>10.078328316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8.1648910000000008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7.1851040800000016E-2</v>
      </c>
      <c r="AD8">
        <f t="shared" si="1"/>
        <v>8.0930399592000004</v>
      </c>
      <c r="AE8">
        <v>0</v>
      </c>
      <c r="AF8" s="26"/>
      <c r="AG8">
        <f t="shared" si="2"/>
        <v>8.0930399592000004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9.2819660000000006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8.1681300800000009E-2</v>
      </c>
      <c r="AD9">
        <f t="shared" si="1"/>
        <v>9.2002846992000009</v>
      </c>
      <c r="AE9">
        <v>0</v>
      </c>
      <c r="AF9" s="26"/>
      <c r="AG9">
        <f t="shared" si="2"/>
        <v>9.2002846992000009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10.315512999999999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9.0776514399999994E-2</v>
      </c>
      <c r="AD10">
        <f t="shared" si="1"/>
        <v>10.224736485599999</v>
      </c>
      <c r="AE10">
        <v>0</v>
      </c>
      <c r="AF10" s="26"/>
      <c r="AG10">
        <f t="shared" si="2"/>
        <v>10.224736485599999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2.31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0.11559517200000001</v>
      </c>
      <c r="AD11">
        <f t="shared" si="1"/>
        <v>13.020219828</v>
      </c>
      <c r="AE11">
        <v>0</v>
      </c>
      <c r="AF11" s="26"/>
      <c r="AG11">
        <f t="shared" si="2"/>
        <v>13.020219828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8.9723210000000009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7.8956424800000008E-2</v>
      </c>
      <c r="AD12">
        <f t="shared" si="1"/>
        <v>8.8933645752000015</v>
      </c>
      <c r="AE12">
        <v>0</v>
      </c>
      <c r="AF12" s="26"/>
      <c r="AG12">
        <f t="shared" si="2"/>
        <v>8.8933645752000015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10.488607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9.2299741600000013E-2</v>
      </c>
      <c r="AD13">
        <f t="shared" si="1"/>
        <v>10.3963072584</v>
      </c>
      <c r="AE13">
        <v>0</v>
      </c>
      <c r="AF13" s="26"/>
      <c r="AG13">
        <f t="shared" si="2"/>
        <v>10.3963072584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0.10371517200000001</v>
      </c>
      <c r="AD14">
        <f t="shared" si="1"/>
        <v>11.682099828</v>
      </c>
      <c r="AE14">
        <v>0</v>
      </c>
      <c r="AF14" s="26"/>
      <c r="AG14">
        <f t="shared" si="2"/>
        <v>11.682099828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9.4125789999999991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8.2830695199999999E-2</v>
      </c>
      <c r="AD15">
        <f t="shared" si="1"/>
        <v>9.3297483047999989</v>
      </c>
      <c r="AE15">
        <v>0</v>
      </c>
      <c r="AF15" s="26"/>
      <c r="AG15">
        <f t="shared" si="2"/>
        <v>9.3297483047999989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1.06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0.10459517200000001</v>
      </c>
      <c r="AD16">
        <f t="shared" si="1"/>
        <v>11.781219828000001</v>
      </c>
      <c r="AE16">
        <v>0</v>
      </c>
      <c r="AF16" s="26"/>
      <c r="AG16">
        <f t="shared" si="2"/>
        <v>11.781219828000001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1.83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0.111371172</v>
      </c>
      <c r="AD17">
        <f t="shared" si="1"/>
        <v>12.544443828</v>
      </c>
      <c r="AE17">
        <v>0</v>
      </c>
      <c r="AF17" s="26"/>
      <c r="AG17">
        <f t="shared" si="2"/>
        <v>12.544443828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7.22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0.15880317200000002</v>
      </c>
      <c r="AD18">
        <f t="shared" si="1"/>
        <v>17.887011828000002</v>
      </c>
      <c r="AE18">
        <v>0</v>
      </c>
      <c r="AF18" s="26"/>
      <c r="AG18">
        <f t="shared" si="2"/>
        <v>17.887011828000002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3.85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0.129147172</v>
      </c>
      <c r="AD19">
        <f t="shared" si="1"/>
        <v>14.546667828</v>
      </c>
      <c r="AE19">
        <v>0</v>
      </c>
      <c r="AF19" s="26"/>
      <c r="AG19">
        <f t="shared" si="2"/>
        <v>14.546667828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5.39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0.14269917200000001</v>
      </c>
      <c r="AD20">
        <f t="shared" si="1"/>
        <v>16.073115827999999</v>
      </c>
      <c r="AE20">
        <v>0</v>
      </c>
      <c r="AF20" s="26"/>
      <c r="AG20">
        <f t="shared" si="2"/>
        <v>16.073115827999999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5.87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0.14692317200000002</v>
      </c>
      <c r="AD21">
        <f t="shared" si="1"/>
        <v>16.548891827999999</v>
      </c>
      <c r="AE21">
        <v>0</v>
      </c>
      <c r="AF21" s="26"/>
      <c r="AG21">
        <f t="shared" si="2"/>
        <v>16.548891827999999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1.44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0.107939172</v>
      </c>
      <c r="AD22">
        <f t="shared" si="1"/>
        <v>12.157875828</v>
      </c>
      <c r="AE22">
        <v>0</v>
      </c>
      <c r="AF22" s="26"/>
      <c r="AG22">
        <f t="shared" si="2"/>
        <v>12.157875828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9.0500000000000007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0.17490717200000003</v>
      </c>
      <c r="AD23">
        <f t="shared" si="1"/>
        <v>19.700907828000002</v>
      </c>
      <c r="AE23">
        <v>0</v>
      </c>
      <c r="AF23" s="26"/>
      <c r="AG23">
        <f t="shared" si="2"/>
        <v>19.700907828000002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0.17147517200000004</v>
      </c>
      <c r="AD24">
        <f t="shared" si="1"/>
        <v>19.314339828000001</v>
      </c>
      <c r="AE24">
        <v>0</v>
      </c>
      <c r="AF24" s="26"/>
      <c r="AG24">
        <f t="shared" si="2"/>
        <v>19.314339828000001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12.32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0.203683172</v>
      </c>
      <c r="AD25">
        <f t="shared" si="1"/>
        <v>22.942131827999997</v>
      </c>
      <c r="AE25">
        <v>0</v>
      </c>
      <c r="AF25" s="26"/>
      <c r="AG25">
        <f t="shared" si="2"/>
        <v>22.942131827999997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6.83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0.155371172</v>
      </c>
      <c r="AD26">
        <f t="shared" si="1"/>
        <v>17.500443828000002</v>
      </c>
      <c r="AE26">
        <v>0</v>
      </c>
      <c r="AF26" s="26"/>
      <c r="AG26">
        <f t="shared" si="2"/>
        <v>17.500443828000002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5.49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0.143579172</v>
      </c>
      <c r="AD27">
        <f t="shared" si="1"/>
        <v>16.172235828000002</v>
      </c>
      <c r="AE27">
        <v>0</v>
      </c>
      <c r="AF27" s="26"/>
      <c r="AG27">
        <f t="shared" si="2"/>
        <v>16.172235828000002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0.15713117200000001</v>
      </c>
      <c r="AD28">
        <f t="shared" si="1"/>
        <v>17.698683828</v>
      </c>
      <c r="AE28">
        <v>0</v>
      </c>
      <c r="AF28" s="26"/>
      <c r="AG28">
        <f t="shared" si="2"/>
        <v>17.698683828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0.10969917200000001</v>
      </c>
      <c r="AD29">
        <f t="shared" si="1"/>
        <v>12.356115828</v>
      </c>
      <c r="AE29">
        <v>0</v>
      </c>
      <c r="AF29" s="26"/>
      <c r="AG29">
        <f t="shared" si="2"/>
        <v>12.356115828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0.16390717200000002</v>
      </c>
      <c r="AD30">
        <f t="shared" si="1"/>
        <v>18.461907828000001</v>
      </c>
      <c r="AE30">
        <v>0</v>
      </c>
      <c r="AF30" s="26"/>
      <c r="AG30">
        <f t="shared" si="2"/>
        <v>18.461907828000001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8.86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0.17323517199999999</v>
      </c>
      <c r="AD31">
        <f t="shared" si="1"/>
        <v>19.512579828</v>
      </c>
      <c r="AE31">
        <v>0</v>
      </c>
      <c r="AF31" s="26"/>
      <c r="AG31">
        <f t="shared" si="2"/>
        <v>19.512579828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0.20957917200000001</v>
      </c>
      <c r="AD32">
        <f t="shared" si="1"/>
        <v>23.606235827999999</v>
      </c>
      <c r="AE32">
        <v>0</v>
      </c>
      <c r="AF32" s="26"/>
      <c r="AG32">
        <f t="shared" si="2"/>
        <v>23.606235827999999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8.3699999999999992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0.16892317200000001</v>
      </c>
      <c r="AD33">
        <f t="shared" si="1"/>
        <v>19.026891828</v>
      </c>
      <c r="AE33">
        <v>0</v>
      </c>
      <c r="AF33" s="26"/>
      <c r="AG33">
        <f t="shared" si="2"/>
        <v>19.026891828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0.16214717200000001</v>
      </c>
      <c r="AD34">
        <f t="shared" si="1"/>
        <v>18.263667827999999</v>
      </c>
      <c r="AE34">
        <v>0</v>
      </c>
      <c r="AF34" s="26"/>
      <c r="AG34">
        <f t="shared" si="2"/>
        <v>18.263667827999999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7.22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0.15880317200000002</v>
      </c>
      <c r="AD35">
        <f t="shared" si="1"/>
        <v>17.887011828000002</v>
      </c>
      <c r="AE35">
        <v>0</v>
      </c>
      <c r="AF35" s="26"/>
      <c r="AG35">
        <f t="shared" si="2"/>
        <v>17.887011828000002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2.79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0.11981917200000002</v>
      </c>
      <c r="AD36">
        <f t="shared" si="1"/>
        <v>13.495995828000002</v>
      </c>
      <c r="AE36">
        <v>0</v>
      </c>
      <c r="AF36" s="26"/>
      <c r="AG36">
        <f t="shared" si="2"/>
        <v>13.495995828000002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10.59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0.18845917200000004</v>
      </c>
      <c r="AD37">
        <f t="shared" si="1"/>
        <v>21.227355828</v>
      </c>
      <c r="AE37">
        <v>0</v>
      </c>
      <c r="AF37" s="26"/>
      <c r="AG37">
        <f t="shared" si="2"/>
        <v>21.227355828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0.17825117199999999</v>
      </c>
      <c r="AD38">
        <f t="shared" si="1"/>
        <v>20.077563827999999</v>
      </c>
      <c r="AE38">
        <v>0</v>
      </c>
      <c r="AF38" s="26"/>
      <c r="AG38">
        <f t="shared" si="2"/>
        <v>20.077563827999999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7.32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0.15968317200000001</v>
      </c>
      <c r="AD40">
        <f t="shared" si="1"/>
        <v>17.986131827999998</v>
      </c>
      <c r="AE40">
        <v>0</v>
      </c>
      <c r="AF40" s="26"/>
      <c r="AG40">
        <f t="shared" si="2"/>
        <v>17.986131827999998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8.3699999999999992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0.16892317200000001</v>
      </c>
      <c r="AD41">
        <f t="shared" si="1"/>
        <v>19.026891828</v>
      </c>
      <c r="AE41">
        <v>0</v>
      </c>
      <c r="AF41" s="26"/>
      <c r="AG41">
        <f t="shared" si="2"/>
        <v>19.026891828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8.9499999999999993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0.17402717200000004</v>
      </c>
      <c r="AD42">
        <f t="shared" si="1"/>
        <v>19.601787828000003</v>
      </c>
      <c r="AE42">
        <v>0</v>
      </c>
      <c r="AF42" s="26"/>
      <c r="AG42">
        <f t="shared" si="2"/>
        <v>19.601787828000003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2.31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0.11559517200000001</v>
      </c>
      <c r="AD43">
        <f t="shared" si="1"/>
        <v>13.020219828</v>
      </c>
      <c r="AE43">
        <v>0</v>
      </c>
      <c r="AF43" s="26"/>
      <c r="AG43">
        <f t="shared" si="2"/>
        <v>13.020219828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7.51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0.16135517200000002</v>
      </c>
      <c r="AD44">
        <f t="shared" si="1"/>
        <v>18.174459828</v>
      </c>
      <c r="AE44">
        <v>0</v>
      </c>
      <c r="AF44" s="26"/>
      <c r="AG44">
        <f t="shared" si="2"/>
        <v>18.174459828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6.64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0.153699172</v>
      </c>
      <c r="AD45">
        <f t="shared" si="1"/>
        <v>17.312115828</v>
      </c>
      <c r="AE45">
        <v>0</v>
      </c>
      <c r="AF45" s="26"/>
      <c r="AG45">
        <f t="shared" si="2"/>
        <v>17.312115828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11.55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0.19690717200000005</v>
      </c>
      <c r="AD46">
        <f t="shared" si="1"/>
        <v>22.178907828000003</v>
      </c>
      <c r="AE46">
        <v>0</v>
      </c>
      <c r="AF46" s="26"/>
      <c r="AG46">
        <f t="shared" si="2"/>
        <v>22.178907828000003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4.8099999999999996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0.13759517200000002</v>
      </c>
      <c r="AD47">
        <f t="shared" si="1"/>
        <v>15.498219828000002</v>
      </c>
      <c r="AE47">
        <v>0</v>
      </c>
      <c r="AF47" s="26"/>
      <c r="AG47">
        <f t="shared" si="2"/>
        <v>15.498219828000002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3.18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0.12325117200000001</v>
      </c>
      <c r="AD48">
        <f t="shared" si="1"/>
        <v>13.882563828</v>
      </c>
      <c r="AE48">
        <v>0</v>
      </c>
      <c r="AF48" s="26"/>
      <c r="AG48">
        <f t="shared" si="2"/>
        <v>13.882563828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0.13081917200000001</v>
      </c>
      <c r="AD49">
        <f t="shared" si="1"/>
        <v>14.734995828000001</v>
      </c>
      <c r="AE49">
        <v>0</v>
      </c>
      <c r="AF49" s="26"/>
      <c r="AG49">
        <f t="shared" si="2"/>
        <v>14.734995828000001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0.10459517200000001</v>
      </c>
      <c r="AD50">
        <f t="shared" si="1"/>
        <v>11.781219828000001</v>
      </c>
      <c r="AE50">
        <v>0</v>
      </c>
      <c r="AF50" s="26"/>
      <c r="AG50">
        <f t="shared" si="2"/>
        <v>11.781219828000001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0.15625117199999999</v>
      </c>
      <c r="AD51">
        <f t="shared" si="1"/>
        <v>17.599563827999997</v>
      </c>
      <c r="AE51">
        <v>0</v>
      </c>
      <c r="AF51" s="26"/>
      <c r="AG51">
        <f t="shared" si="2"/>
        <v>17.599563827999997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0.13081917200000001</v>
      </c>
      <c r="AD52">
        <f t="shared" si="1"/>
        <v>14.734995828000001</v>
      </c>
      <c r="AE52">
        <v>0</v>
      </c>
      <c r="AF52" s="26"/>
      <c r="AG52">
        <f t="shared" si="2"/>
        <v>14.734995828000001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0.16302717200000003</v>
      </c>
      <c r="AD53">
        <f t="shared" si="1"/>
        <v>18.362787828000002</v>
      </c>
      <c r="AE53">
        <v>0</v>
      </c>
      <c r="AF53" s="26"/>
      <c r="AG53">
        <f t="shared" si="2"/>
        <v>18.362787828000002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6.55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0.15290717200000001</v>
      </c>
      <c r="AD54">
        <f t="shared" si="1"/>
        <v>17.222907828</v>
      </c>
      <c r="AE54">
        <v>0</v>
      </c>
      <c r="AF54" s="26"/>
      <c r="AG54">
        <f t="shared" si="2"/>
        <v>17.222907828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0.14780317200000001</v>
      </c>
      <c r="AD55">
        <f t="shared" si="1"/>
        <v>16.648011828000001</v>
      </c>
      <c r="AE55">
        <v>0</v>
      </c>
      <c r="AF55" s="26"/>
      <c r="AG55">
        <f t="shared" si="2"/>
        <v>16.648011828000001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0.14859517200000003</v>
      </c>
      <c r="AD56">
        <f t="shared" si="1"/>
        <v>16.737219828000001</v>
      </c>
      <c r="AE56">
        <v>0</v>
      </c>
      <c r="AF56" s="26"/>
      <c r="AG56">
        <f t="shared" si="2"/>
        <v>16.737219828000001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9.6147172000000003E-2</v>
      </c>
      <c r="AD57">
        <f t="shared" si="1"/>
        <v>10.829667828</v>
      </c>
      <c r="AE57">
        <v>0</v>
      </c>
      <c r="AF57" s="26"/>
      <c r="AG57">
        <f t="shared" si="2"/>
        <v>10.829667828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3.47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0.12580317200000002</v>
      </c>
      <c r="AD58">
        <f t="shared" si="1"/>
        <v>14.170011828000002</v>
      </c>
      <c r="AE58">
        <v>0</v>
      </c>
      <c r="AF58" s="26"/>
      <c r="AG58">
        <f t="shared" si="2"/>
        <v>14.170011828000002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3.27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0.12404317200000001</v>
      </c>
      <c r="AD59">
        <f t="shared" si="1"/>
        <v>13.971771828</v>
      </c>
      <c r="AE59">
        <v>0</v>
      </c>
      <c r="AF59" s="26"/>
      <c r="AG59">
        <f t="shared" si="2"/>
        <v>13.971771828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10.97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0.19180317200000002</v>
      </c>
      <c r="AD60">
        <f t="shared" si="1"/>
        <v>21.604011828000001</v>
      </c>
      <c r="AE60">
        <v>0</v>
      </c>
      <c r="AF60" s="26"/>
      <c r="AG60">
        <f t="shared" si="2"/>
        <v>21.604011828000001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0.14947517200000002</v>
      </c>
      <c r="AD61">
        <f t="shared" si="1"/>
        <v>16.836339828000003</v>
      </c>
      <c r="AE61">
        <v>0</v>
      </c>
      <c r="AF61" s="26"/>
      <c r="AG61">
        <f t="shared" si="2"/>
        <v>16.836339828000003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6.55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0.15290717200000001</v>
      </c>
      <c r="AD62">
        <f t="shared" si="1"/>
        <v>17.222907828</v>
      </c>
      <c r="AE62">
        <v>0</v>
      </c>
      <c r="AF62" s="26"/>
      <c r="AG62">
        <f t="shared" si="2"/>
        <v>17.222907828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0.153699172</v>
      </c>
      <c r="AD63">
        <f t="shared" si="1"/>
        <v>17.312115828</v>
      </c>
      <c r="AE63">
        <v>0</v>
      </c>
      <c r="AF63" s="26"/>
      <c r="AG63">
        <f t="shared" si="2"/>
        <v>17.312115828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0.96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0.10371517200000001</v>
      </c>
      <c r="AD64">
        <f t="shared" si="1"/>
        <v>11.682099828</v>
      </c>
      <c r="AE64">
        <v>0</v>
      </c>
      <c r="AF64" s="26"/>
      <c r="AG64">
        <f t="shared" si="2"/>
        <v>11.682099828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8.2799999999999994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0.168131172</v>
      </c>
      <c r="AD65">
        <f t="shared" si="1"/>
        <v>18.937683828000001</v>
      </c>
      <c r="AE65">
        <v>0</v>
      </c>
      <c r="AF65" s="26"/>
      <c r="AG65">
        <f t="shared" si="2"/>
        <v>18.937683828000001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0.143579172</v>
      </c>
      <c r="AD66">
        <f t="shared" si="1"/>
        <v>16.172235828000002</v>
      </c>
      <c r="AE66">
        <v>0</v>
      </c>
      <c r="AF66" s="26"/>
      <c r="AG66">
        <f t="shared" si="2"/>
        <v>16.172235828000002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0.189251172</v>
      </c>
      <c r="AD67">
        <f t="shared" si="1"/>
        <v>21.316563828</v>
      </c>
      <c r="AE67">
        <v>0</v>
      </c>
      <c r="AF67" s="26"/>
      <c r="AG67">
        <f t="shared" si="2"/>
        <v>21.316563828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0.17657917200000001</v>
      </c>
      <c r="AD68">
        <f t="shared" ref="AD68:AD98" si="4">SUM(B68:AB68,AI68:AR68)-AC68</f>
        <v>19.889235828</v>
      </c>
      <c r="AE68">
        <v>0</v>
      </c>
      <c r="AF68" s="26"/>
      <c r="AG68">
        <f t="shared" ref="AG68:AG98" si="5">SUM(AD68:AF68)</f>
        <v>19.889235828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0.16302717200000003</v>
      </c>
      <c r="AD69">
        <f t="shared" si="4"/>
        <v>18.362787828000002</v>
      </c>
      <c r="AE69">
        <v>0</v>
      </c>
      <c r="AF69" s="26"/>
      <c r="AG69">
        <f t="shared" si="5"/>
        <v>18.362787828000002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7.32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0.15968317200000001</v>
      </c>
      <c r="AD70">
        <f t="shared" si="4"/>
        <v>17.986131827999998</v>
      </c>
      <c r="AE70">
        <v>0</v>
      </c>
      <c r="AF70" s="26"/>
      <c r="AG70">
        <f t="shared" si="5"/>
        <v>17.986131827999998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3.56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0.12659517200000001</v>
      </c>
      <c r="AD71">
        <f t="shared" si="4"/>
        <v>14.259219828000001</v>
      </c>
      <c r="AE71">
        <v>0</v>
      </c>
      <c r="AF71" s="26"/>
      <c r="AG71">
        <f t="shared" si="5"/>
        <v>14.259219828000001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10.68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0.189251172</v>
      </c>
      <c r="AD72">
        <f t="shared" si="4"/>
        <v>21.316563828</v>
      </c>
      <c r="AE72">
        <v>0</v>
      </c>
      <c r="AF72" s="26"/>
      <c r="AG72">
        <f t="shared" si="5"/>
        <v>21.316563828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0.15457917200000001</v>
      </c>
      <c r="AD73">
        <f t="shared" si="4"/>
        <v>17.411235828000002</v>
      </c>
      <c r="AE73">
        <v>0</v>
      </c>
      <c r="AF73" s="26"/>
      <c r="AG73">
        <f t="shared" si="5"/>
        <v>17.411235828000002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10.49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0.18757917200000002</v>
      </c>
      <c r="AD74">
        <f t="shared" si="4"/>
        <v>21.128235828000001</v>
      </c>
      <c r="AE74">
        <v>0</v>
      </c>
      <c r="AF74" s="26"/>
      <c r="AG74">
        <f t="shared" si="5"/>
        <v>21.128235828000001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6.83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0.155371172</v>
      </c>
      <c r="AD75">
        <f t="shared" si="4"/>
        <v>17.500443828000002</v>
      </c>
      <c r="AE75">
        <v>0</v>
      </c>
      <c r="AF75" s="26"/>
      <c r="AG75">
        <f t="shared" si="5"/>
        <v>17.500443828000002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5.39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0.14269917200000001</v>
      </c>
      <c r="AD76">
        <f t="shared" si="4"/>
        <v>16.073115827999999</v>
      </c>
      <c r="AE76">
        <v>0</v>
      </c>
      <c r="AF76" s="26"/>
      <c r="AG76">
        <f t="shared" si="5"/>
        <v>16.073115827999999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4.01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0.130555172</v>
      </c>
      <c r="AD77">
        <f t="shared" si="4"/>
        <v>14.705259828000001</v>
      </c>
      <c r="AE77">
        <v>0</v>
      </c>
      <c r="AF77" s="26"/>
      <c r="AG77">
        <f t="shared" si="5"/>
        <v>14.705259828000001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9.8259172000000006E-2</v>
      </c>
      <c r="AD78">
        <f t="shared" si="4"/>
        <v>11.067555828</v>
      </c>
      <c r="AE78">
        <v>0</v>
      </c>
      <c r="AF78" s="26"/>
      <c r="AG78">
        <f t="shared" si="5"/>
        <v>11.067555828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2.41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0.11647517200000002</v>
      </c>
      <c r="AD79">
        <f t="shared" si="4"/>
        <v>13.119339828000001</v>
      </c>
      <c r="AE79">
        <v>0</v>
      </c>
      <c r="AF79" s="26"/>
      <c r="AG79">
        <f t="shared" si="5"/>
        <v>13.119339828000001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0.118323172</v>
      </c>
      <c r="AD80">
        <f t="shared" si="4"/>
        <v>13.327491827999999</v>
      </c>
      <c r="AE80">
        <v>0</v>
      </c>
      <c r="AF80" s="26"/>
      <c r="AG80">
        <f t="shared" si="5"/>
        <v>13.327491827999999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0.14577917200000001</v>
      </c>
      <c r="AD81">
        <f t="shared" si="4"/>
        <v>16.420035828</v>
      </c>
      <c r="AE81">
        <v>0</v>
      </c>
      <c r="AF81" s="26"/>
      <c r="AG81">
        <f t="shared" si="5"/>
        <v>16.420035828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3.75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0.12826717200000001</v>
      </c>
      <c r="AD82">
        <f t="shared" si="4"/>
        <v>14.447547828000001</v>
      </c>
      <c r="AE82">
        <v>0</v>
      </c>
      <c r="AF82" s="26"/>
      <c r="AG82">
        <f t="shared" si="5"/>
        <v>14.447547828000001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4.38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0.13381117200000001</v>
      </c>
      <c r="AD83">
        <f t="shared" si="4"/>
        <v>15.072003828000001</v>
      </c>
      <c r="AE83">
        <v>0</v>
      </c>
      <c r="AF83" s="26"/>
      <c r="AG83">
        <f t="shared" si="5"/>
        <v>15.072003828000001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4.21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0.13231517200000001</v>
      </c>
      <c r="AD84">
        <f t="shared" si="4"/>
        <v>14.903499827999999</v>
      </c>
      <c r="AE84">
        <v>0</v>
      </c>
      <c r="AF84" s="26"/>
      <c r="AG84">
        <f t="shared" si="5"/>
        <v>14.903499827999999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0.89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0.10309917200000002</v>
      </c>
      <c r="AD85">
        <f t="shared" si="4"/>
        <v>11.612715828000001</v>
      </c>
      <c r="AE85">
        <v>0</v>
      </c>
      <c r="AF85" s="26"/>
      <c r="AG85">
        <f t="shared" si="5"/>
        <v>11.612715828000001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5.46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0.14331517199999999</v>
      </c>
      <c r="AD86">
        <f t="shared" si="4"/>
        <v>16.142499827999998</v>
      </c>
      <c r="AE86">
        <v>0</v>
      </c>
      <c r="AF86" s="26"/>
      <c r="AG86">
        <f t="shared" si="5"/>
        <v>16.142499827999998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0.12985117200000001</v>
      </c>
      <c r="AD87">
        <f t="shared" si="4"/>
        <v>14.625963828</v>
      </c>
      <c r="AE87">
        <v>0</v>
      </c>
      <c r="AF87" s="26"/>
      <c r="AG87">
        <f t="shared" si="5"/>
        <v>14.625963828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5.68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0.14525117199999998</v>
      </c>
      <c r="AD88">
        <f t="shared" si="4"/>
        <v>16.360563828</v>
      </c>
      <c r="AE88">
        <v>0</v>
      </c>
      <c r="AF88" s="26"/>
      <c r="AG88">
        <f t="shared" si="5"/>
        <v>16.360563828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2.63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0.11841117200000002</v>
      </c>
      <c r="AD89">
        <f t="shared" si="4"/>
        <v>13.337403828000001</v>
      </c>
      <c r="AE89">
        <v>0</v>
      </c>
      <c r="AF89" s="26"/>
      <c r="AG89">
        <f t="shared" si="5"/>
        <v>13.337403828000001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0.12096317200000001</v>
      </c>
      <c r="AD90">
        <f t="shared" si="4"/>
        <v>13.624851828000001</v>
      </c>
      <c r="AE90">
        <v>0</v>
      </c>
      <c r="AF90" s="26"/>
      <c r="AG90">
        <f t="shared" si="5"/>
        <v>13.624851828000001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2.97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0.12140317200000002</v>
      </c>
      <c r="AD91">
        <f t="shared" si="4"/>
        <v>13.674411828</v>
      </c>
      <c r="AE91">
        <v>0</v>
      </c>
      <c r="AF91" s="26"/>
      <c r="AG91">
        <f t="shared" si="5"/>
        <v>13.674411828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0.10371517200000001</v>
      </c>
      <c r="AD92">
        <f t="shared" si="4"/>
        <v>11.682099828</v>
      </c>
      <c r="AE92">
        <v>0</v>
      </c>
      <c r="AF92" s="26"/>
      <c r="AG92">
        <f t="shared" si="5"/>
        <v>11.682099828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3.51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0.12615517200000001</v>
      </c>
      <c r="AD93">
        <f t="shared" si="4"/>
        <v>14.209659827999999</v>
      </c>
      <c r="AE93">
        <v>0</v>
      </c>
      <c r="AF93" s="26"/>
      <c r="AG93">
        <f t="shared" si="5"/>
        <v>14.209659827999999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0.15396317200000001</v>
      </c>
      <c r="AD94">
        <f t="shared" si="4"/>
        <v>17.341851827999999</v>
      </c>
      <c r="AE94">
        <v>0</v>
      </c>
      <c r="AF94" s="26"/>
      <c r="AG94">
        <f t="shared" si="5"/>
        <v>17.341851827999999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4.4400000000000004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0.13433917200000001</v>
      </c>
      <c r="AD95">
        <f t="shared" si="4"/>
        <v>15.131475827999999</v>
      </c>
      <c r="AE95">
        <v>0</v>
      </c>
      <c r="AF95" s="26"/>
      <c r="AG95">
        <f t="shared" si="5"/>
        <v>15.131475827999999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4.04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0.13081917200000001</v>
      </c>
      <c r="AD96">
        <f t="shared" si="4"/>
        <v>14.734995828000001</v>
      </c>
      <c r="AE96">
        <v>0</v>
      </c>
      <c r="AF96" s="26"/>
      <c r="AG96">
        <f t="shared" si="5"/>
        <v>14.734995828000001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4.24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0.13257917200000002</v>
      </c>
      <c r="AD97">
        <f t="shared" si="4"/>
        <v>14.933235828000001</v>
      </c>
      <c r="AE97">
        <v>0</v>
      </c>
      <c r="AF97" s="26"/>
      <c r="AG97">
        <f t="shared" si="5"/>
        <v>14.933235828000001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3.56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0.12659517200000001</v>
      </c>
      <c r="AD98">
        <f t="shared" si="4"/>
        <v>14.259219828000001</v>
      </c>
      <c r="AE98">
        <v>0</v>
      </c>
      <c r="AF98" s="26"/>
      <c r="AG98">
        <f t="shared" si="5"/>
        <v>14.259219828000001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0.25747229550000028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0.12136500000000003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3.3337682004000008E-3</v>
      </c>
      <c r="AD99">
        <f t="shared" si="6"/>
        <v>0.3755035272995999</v>
      </c>
      <c r="AE99">
        <f t="shared" ref="AE99:AR99" si="8">SUM(AE3:AE98)/4000</f>
        <v>0</v>
      </c>
      <c r="AG99">
        <f t="shared" si="8"/>
        <v>0.3755035272995999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120</v>
      </c>
      <c r="C3" s="16">
        <f>'[1]27'!C5</f>
        <v>0</v>
      </c>
      <c r="D3" s="16">
        <f>'[1]27'!D5</f>
        <v>200</v>
      </c>
      <c r="E3" s="16">
        <f>'[1]27'!E5</f>
        <v>0</v>
      </c>
      <c r="F3" s="15">
        <f>SUM(B3:E3)</f>
        <v>320</v>
      </c>
      <c r="G3" s="15">
        <f>'[1]27'!H5</f>
        <v>120</v>
      </c>
      <c r="H3" s="16">
        <f>'[1]27'!I5</f>
        <v>0</v>
      </c>
      <c r="I3" s="16">
        <f>'[1]27'!J5</f>
        <v>32</v>
      </c>
      <c r="J3" s="16">
        <f>'[1]27'!K5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'[1]27'!B6</f>
        <v>120</v>
      </c>
      <c r="C4" s="16">
        <f>'[1]27'!C6</f>
        <v>0</v>
      </c>
      <c r="D4" s="16">
        <f>'[1]27'!D6</f>
        <v>200</v>
      </c>
      <c r="E4" s="16">
        <f>'[1]27'!E6</f>
        <v>0</v>
      </c>
      <c r="F4" s="15">
        <f>SUM(B4:E4)</f>
        <v>320</v>
      </c>
      <c r="G4" s="15">
        <f>'[1]27'!H6</f>
        <v>120</v>
      </c>
      <c r="H4" s="16">
        <f>'[1]27'!I6</f>
        <v>0</v>
      </c>
      <c r="I4" s="16">
        <f>'[1]27'!J6</f>
        <v>32</v>
      </c>
      <c r="J4" s="16">
        <f>'[1]27'!K6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'[1]27'!B7</f>
        <v>120</v>
      </c>
      <c r="C5" s="16">
        <f>'[1]27'!C7</f>
        <v>0</v>
      </c>
      <c r="D5" s="16">
        <f>'[1]27'!D7</f>
        <v>200</v>
      </c>
      <c r="E5" s="16">
        <f>'[1]27'!E7</f>
        <v>0</v>
      </c>
      <c r="F5" s="15">
        <f t="shared" ref="F5:F68" si="6">SUM(B5:E5)</f>
        <v>320</v>
      </c>
      <c r="G5" s="15">
        <f>'[1]27'!H7</f>
        <v>120</v>
      </c>
      <c r="H5" s="16">
        <f>'[1]27'!I7</f>
        <v>0</v>
      </c>
      <c r="I5" s="16">
        <f>'[1]27'!J7</f>
        <v>32</v>
      </c>
      <c r="J5" s="16">
        <f>'[1]27'!K7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'[1]27'!B8</f>
        <v>120</v>
      </c>
      <c r="C6" s="16">
        <f>'[1]27'!C8</f>
        <v>0</v>
      </c>
      <c r="D6" s="16">
        <f>'[1]27'!D8</f>
        <v>200</v>
      </c>
      <c r="E6" s="16">
        <f>'[1]27'!E8</f>
        <v>0</v>
      </c>
      <c r="F6" s="15">
        <f t="shared" si="6"/>
        <v>320</v>
      </c>
      <c r="G6" s="15">
        <f>'[1]27'!H8</f>
        <v>120</v>
      </c>
      <c r="H6" s="16">
        <f>'[1]27'!I8</f>
        <v>0</v>
      </c>
      <c r="I6" s="16">
        <f>'[1]27'!J8</f>
        <v>32</v>
      </c>
      <c r="J6" s="16">
        <f>'[1]27'!K8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'[1]27'!B9</f>
        <v>120</v>
      </c>
      <c r="C7" s="16">
        <f>'[1]27'!C9</f>
        <v>0</v>
      </c>
      <c r="D7" s="16">
        <f>'[1]27'!D9</f>
        <v>200</v>
      </c>
      <c r="E7" s="16">
        <f>'[1]27'!E9</f>
        <v>0</v>
      </c>
      <c r="F7" s="15">
        <f t="shared" si="6"/>
        <v>320</v>
      </c>
      <c r="G7" s="15">
        <f>'[1]27'!H9</f>
        <v>120</v>
      </c>
      <c r="H7" s="16">
        <f>'[1]27'!I9</f>
        <v>0</v>
      </c>
      <c r="I7" s="16">
        <f>'[1]27'!J9</f>
        <v>32</v>
      </c>
      <c r="J7" s="16">
        <f>'[1]27'!K9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'[1]27'!B10</f>
        <v>120</v>
      </c>
      <c r="C8" s="16">
        <f>'[1]27'!C10</f>
        <v>0</v>
      </c>
      <c r="D8" s="16">
        <f>'[1]27'!D10</f>
        <v>200</v>
      </c>
      <c r="E8" s="16">
        <f>'[1]27'!E10</f>
        <v>0</v>
      </c>
      <c r="F8" s="15">
        <f t="shared" si="6"/>
        <v>320</v>
      </c>
      <c r="G8" s="15">
        <f>'[1]27'!H10</f>
        <v>120</v>
      </c>
      <c r="H8" s="16">
        <f>'[1]27'!I10</f>
        <v>0</v>
      </c>
      <c r="I8" s="16">
        <f>'[1]27'!J10</f>
        <v>32</v>
      </c>
      <c r="J8" s="16">
        <f>'[1]27'!K10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'[1]27'!B11</f>
        <v>120</v>
      </c>
      <c r="C9" s="16">
        <f>'[1]27'!C11</f>
        <v>0</v>
      </c>
      <c r="D9" s="16">
        <f>'[1]27'!D11</f>
        <v>200</v>
      </c>
      <c r="E9" s="16">
        <f>'[1]27'!E11</f>
        <v>0</v>
      </c>
      <c r="F9" s="15">
        <f t="shared" si="6"/>
        <v>320</v>
      </c>
      <c r="G9" s="15">
        <f>'[1]27'!H11</f>
        <v>120</v>
      </c>
      <c r="H9" s="16">
        <f>'[1]27'!I11</f>
        <v>0</v>
      </c>
      <c r="I9" s="16">
        <f>'[1]27'!J11</f>
        <v>32</v>
      </c>
      <c r="J9" s="16">
        <f>'[1]27'!K11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'[1]27'!B12</f>
        <v>120</v>
      </c>
      <c r="C10" s="16">
        <f>'[1]27'!C12</f>
        <v>0</v>
      </c>
      <c r="D10" s="16">
        <f>'[1]27'!D12</f>
        <v>200</v>
      </c>
      <c r="E10" s="16">
        <f>'[1]27'!E12</f>
        <v>0</v>
      </c>
      <c r="F10" s="15">
        <f t="shared" si="6"/>
        <v>320</v>
      </c>
      <c r="G10" s="15">
        <f>'[1]27'!H12</f>
        <v>120</v>
      </c>
      <c r="H10" s="16">
        <f>'[1]27'!I12</f>
        <v>0</v>
      </c>
      <c r="I10" s="16">
        <f>'[1]27'!J12</f>
        <v>32</v>
      </c>
      <c r="J10" s="16">
        <f>'[1]27'!K12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'[1]27'!B13</f>
        <v>120</v>
      </c>
      <c r="C11" s="16">
        <f>'[1]27'!C13</f>
        <v>0</v>
      </c>
      <c r="D11" s="16">
        <f>'[1]27'!D13</f>
        <v>200</v>
      </c>
      <c r="E11" s="16">
        <f>'[1]27'!E13</f>
        <v>0</v>
      </c>
      <c r="F11" s="15">
        <f t="shared" si="6"/>
        <v>320</v>
      </c>
      <c r="G11" s="15">
        <f>'[1]27'!H13</f>
        <v>120</v>
      </c>
      <c r="H11" s="16">
        <f>'[1]27'!I13</f>
        <v>0</v>
      </c>
      <c r="I11" s="16">
        <f>'[1]27'!J13</f>
        <v>32</v>
      </c>
      <c r="J11" s="16">
        <f>'[1]27'!K13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'[1]27'!B14</f>
        <v>120</v>
      </c>
      <c r="C12" s="16">
        <f>'[1]27'!C14</f>
        <v>0</v>
      </c>
      <c r="D12" s="16">
        <f>'[1]27'!D14</f>
        <v>200</v>
      </c>
      <c r="E12" s="16">
        <f>'[1]27'!E14</f>
        <v>0</v>
      </c>
      <c r="F12" s="15">
        <f t="shared" si="6"/>
        <v>320</v>
      </c>
      <c r="G12" s="15">
        <f>'[1]27'!H14</f>
        <v>120</v>
      </c>
      <c r="H12" s="16">
        <f>'[1]27'!I14</f>
        <v>0</v>
      </c>
      <c r="I12" s="16">
        <f>'[1]27'!J14</f>
        <v>32</v>
      </c>
      <c r="J12" s="16">
        <f>'[1]27'!K14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'[1]27'!B15</f>
        <v>120</v>
      </c>
      <c r="C13" s="16">
        <f>'[1]27'!C15</f>
        <v>0</v>
      </c>
      <c r="D13" s="16">
        <f>'[1]27'!D15</f>
        <v>200</v>
      </c>
      <c r="E13" s="16">
        <f>'[1]27'!E15</f>
        <v>0</v>
      </c>
      <c r="F13" s="15">
        <f t="shared" si="6"/>
        <v>320</v>
      </c>
      <c r="G13" s="15">
        <f>'[1]27'!H15</f>
        <v>120</v>
      </c>
      <c r="H13" s="16">
        <f>'[1]27'!I15</f>
        <v>0</v>
      </c>
      <c r="I13" s="16">
        <f>'[1]27'!J15</f>
        <v>32</v>
      </c>
      <c r="J13" s="16">
        <f>'[1]27'!K15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'[1]27'!B16</f>
        <v>120</v>
      </c>
      <c r="C14" s="16">
        <f>'[1]27'!C16</f>
        <v>0</v>
      </c>
      <c r="D14" s="16">
        <f>'[1]27'!D16</f>
        <v>200</v>
      </c>
      <c r="E14" s="16">
        <f>'[1]27'!E16</f>
        <v>0</v>
      </c>
      <c r="F14" s="15">
        <f t="shared" si="6"/>
        <v>320</v>
      </c>
      <c r="G14" s="15">
        <f>'[1]27'!H16</f>
        <v>120</v>
      </c>
      <c r="H14" s="16">
        <f>'[1]27'!I16</f>
        <v>0</v>
      </c>
      <c r="I14" s="16">
        <f>'[1]27'!J16</f>
        <v>32</v>
      </c>
      <c r="J14" s="16">
        <f>'[1]27'!K16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'[1]27'!B17</f>
        <v>120</v>
      </c>
      <c r="C15" s="16">
        <f>'[1]27'!C17</f>
        <v>0</v>
      </c>
      <c r="D15" s="16">
        <f>'[1]27'!D17</f>
        <v>200</v>
      </c>
      <c r="E15" s="16">
        <f>'[1]27'!E17</f>
        <v>0</v>
      </c>
      <c r="F15" s="15">
        <f t="shared" si="6"/>
        <v>320</v>
      </c>
      <c r="G15" s="15">
        <f>'[1]27'!H17</f>
        <v>120</v>
      </c>
      <c r="H15" s="16">
        <f>'[1]27'!I17</f>
        <v>0</v>
      </c>
      <c r="I15" s="16">
        <f>'[1]27'!J17</f>
        <v>32</v>
      </c>
      <c r="J15" s="16">
        <f>'[1]27'!K17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'[1]27'!B18</f>
        <v>120</v>
      </c>
      <c r="C16" s="16">
        <f>'[1]27'!C18</f>
        <v>0</v>
      </c>
      <c r="D16" s="16">
        <f>'[1]27'!D18</f>
        <v>200</v>
      </c>
      <c r="E16" s="16">
        <f>'[1]27'!E18</f>
        <v>0</v>
      </c>
      <c r="F16" s="15">
        <f t="shared" si="6"/>
        <v>320</v>
      </c>
      <c r="G16" s="15">
        <f>'[1]27'!H18</f>
        <v>120</v>
      </c>
      <c r="H16" s="16">
        <f>'[1]27'!I18</f>
        <v>0</v>
      </c>
      <c r="I16" s="16">
        <f>'[1]27'!J18</f>
        <v>32</v>
      </c>
      <c r="J16" s="16">
        <f>'[1]27'!K18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'[1]27'!B19</f>
        <v>120</v>
      </c>
      <c r="C17" s="16">
        <f>'[1]27'!C19</f>
        <v>0</v>
      </c>
      <c r="D17" s="16">
        <f>'[1]27'!D19</f>
        <v>200</v>
      </c>
      <c r="E17" s="16">
        <f>'[1]27'!E19</f>
        <v>0</v>
      </c>
      <c r="F17" s="15">
        <f t="shared" si="6"/>
        <v>320</v>
      </c>
      <c r="G17" s="15">
        <f>'[1]27'!H19</f>
        <v>120</v>
      </c>
      <c r="H17" s="16">
        <f>'[1]27'!I19</f>
        <v>0</v>
      </c>
      <c r="I17" s="16">
        <f>'[1]27'!J19</f>
        <v>32</v>
      </c>
      <c r="J17" s="16">
        <f>'[1]27'!K19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'[1]27'!B20</f>
        <v>120</v>
      </c>
      <c r="C18" s="16">
        <f>'[1]27'!C20</f>
        <v>0</v>
      </c>
      <c r="D18" s="16">
        <f>'[1]27'!D20</f>
        <v>200</v>
      </c>
      <c r="E18" s="16">
        <f>'[1]27'!E20</f>
        <v>0</v>
      </c>
      <c r="F18" s="15">
        <f t="shared" si="6"/>
        <v>320</v>
      </c>
      <c r="G18" s="15">
        <f>'[1]27'!H20</f>
        <v>120</v>
      </c>
      <c r="H18" s="16">
        <f>'[1]27'!I20</f>
        <v>0</v>
      </c>
      <c r="I18" s="16">
        <f>'[1]27'!J20</f>
        <v>32</v>
      </c>
      <c r="J18" s="16">
        <f>'[1]27'!K20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'[1]27'!B21</f>
        <v>120</v>
      </c>
      <c r="C19" s="16">
        <f>'[1]27'!C21</f>
        <v>0</v>
      </c>
      <c r="D19" s="16">
        <f>'[1]27'!D21</f>
        <v>200</v>
      </c>
      <c r="E19" s="16">
        <f>'[1]27'!E21</f>
        <v>0</v>
      </c>
      <c r="F19" s="15">
        <f t="shared" si="6"/>
        <v>320</v>
      </c>
      <c r="G19" s="15">
        <f>'[1]27'!H21</f>
        <v>120</v>
      </c>
      <c r="H19" s="16">
        <f>'[1]27'!I21</f>
        <v>0</v>
      </c>
      <c r="I19" s="16">
        <f>'[1]27'!J21</f>
        <v>34</v>
      </c>
      <c r="J19" s="16">
        <f>'[1]27'!K21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'[1]27'!B22</f>
        <v>120</v>
      </c>
      <c r="C20" s="16">
        <f>'[1]27'!C22</f>
        <v>0</v>
      </c>
      <c r="D20" s="16">
        <f>'[1]27'!D22</f>
        <v>200</v>
      </c>
      <c r="E20" s="16">
        <f>'[1]27'!E22</f>
        <v>0</v>
      </c>
      <c r="F20" s="15">
        <f t="shared" si="6"/>
        <v>320</v>
      </c>
      <c r="G20" s="15">
        <f>'[1]27'!H22</f>
        <v>120</v>
      </c>
      <c r="H20" s="16">
        <f>'[1]27'!I22</f>
        <v>0</v>
      </c>
      <c r="I20" s="16">
        <f>'[1]27'!J22</f>
        <v>34</v>
      </c>
      <c r="J20" s="16">
        <f>'[1]27'!K22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'[1]27'!B23</f>
        <v>120</v>
      </c>
      <c r="C21" s="16">
        <f>'[1]27'!C23</f>
        <v>0</v>
      </c>
      <c r="D21" s="16">
        <f>'[1]27'!D23</f>
        <v>200</v>
      </c>
      <c r="E21" s="16">
        <f>'[1]27'!E23</f>
        <v>0</v>
      </c>
      <c r="F21" s="15">
        <f t="shared" si="6"/>
        <v>320</v>
      </c>
      <c r="G21" s="15">
        <f>'[1]27'!H23</f>
        <v>120</v>
      </c>
      <c r="H21" s="16">
        <f>'[1]27'!I23</f>
        <v>0</v>
      </c>
      <c r="I21" s="16">
        <f>'[1]27'!J23</f>
        <v>34</v>
      </c>
      <c r="J21" s="16">
        <f>'[1]27'!K23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'[1]27'!B24</f>
        <v>120</v>
      </c>
      <c r="C22" s="16">
        <f>'[1]27'!C24</f>
        <v>0</v>
      </c>
      <c r="D22" s="16">
        <f>'[1]27'!D24</f>
        <v>200</v>
      </c>
      <c r="E22" s="16">
        <f>'[1]27'!E24</f>
        <v>0</v>
      </c>
      <c r="F22" s="15">
        <f t="shared" si="6"/>
        <v>320</v>
      </c>
      <c r="G22" s="15">
        <f>'[1]27'!H24</f>
        <v>120</v>
      </c>
      <c r="H22" s="16">
        <f>'[1]27'!I24</f>
        <v>0</v>
      </c>
      <c r="I22" s="16">
        <f>'[1]27'!J24</f>
        <v>34</v>
      </c>
      <c r="J22" s="16">
        <f>'[1]27'!K24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'[1]27'!B25</f>
        <v>120</v>
      </c>
      <c r="C23" s="16">
        <f>'[1]27'!C25</f>
        <v>0</v>
      </c>
      <c r="D23" s="16">
        <f>'[1]27'!D25</f>
        <v>200</v>
      </c>
      <c r="E23" s="16">
        <f>'[1]27'!E25</f>
        <v>0</v>
      </c>
      <c r="F23" s="15">
        <f t="shared" si="6"/>
        <v>320</v>
      </c>
      <c r="G23" s="15">
        <f>'[1]27'!H25</f>
        <v>120</v>
      </c>
      <c r="H23" s="16">
        <f>'[1]27'!I25</f>
        <v>0</v>
      </c>
      <c r="I23" s="16">
        <f>'[1]27'!J25</f>
        <v>34</v>
      </c>
      <c r="J23" s="16">
        <f>'[1]27'!K25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'[1]27'!B26</f>
        <v>120</v>
      </c>
      <c r="C24" s="16">
        <f>'[1]27'!C26</f>
        <v>0</v>
      </c>
      <c r="D24" s="16">
        <f>'[1]27'!D26</f>
        <v>200</v>
      </c>
      <c r="E24" s="16">
        <f>'[1]27'!E26</f>
        <v>0</v>
      </c>
      <c r="F24" s="15">
        <f t="shared" si="6"/>
        <v>320</v>
      </c>
      <c r="G24" s="15">
        <f>'[1]27'!H26</f>
        <v>120</v>
      </c>
      <c r="H24" s="16">
        <f>'[1]27'!I26</f>
        <v>0</v>
      </c>
      <c r="I24" s="16">
        <f>'[1]27'!J26</f>
        <v>34</v>
      </c>
      <c r="J24" s="16">
        <f>'[1]27'!K26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'[1]27'!B27</f>
        <v>120</v>
      </c>
      <c r="C25" s="16">
        <f>'[1]27'!C27</f>
        <v>0</v>
      </c>
      <c r="D25" s="16">
        <f>'[1]27'!D27</f>
        <v>200</v>
      </c>
      <c r="E25" s="16">
        <f>'[1]27'!E27</f>
        <v>0</v>
      </c>
      <c r="F25" s="15">
        <f t="shared" si="6"/>
        <v>320</v>
      </c>
      <c r="G25" s="15">
        <f>'[1]27'!H27</f>
        <v>120</v>
      </c>
      <c r="H25" s="16">
        <f>'[1]27'!I27</f>
        <v>0</v>
      </c>
      <c r="I25" s="16">
        <f>'[1]27'!J27</f>
        <v>34</v>
      </c>
      <c r="J25" s="16">
        <f>'[1]27'!K27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'[1]27'!B28</f>
        <v>120</v>
      </c>
      <c r="C26" s="16">
        <f>'[1]27'!C28</f>
        <v>0</v>
      </c>
      <c r="D26" s="16">
        <f>'[1]27'!D28</f>
        <v>200</v>
      </c>
      <c r="E26" s="16">
        <f>'[1]27'!E28</f>
        <v>0</v>
      </c>
      <c r="F26" s="15">
        <f t="shared" si="6"/>
        <v>320</v>
      </c>
      <c r="G26" s="15">
        <f>'[1]27'!H28</f>
        <v>120</v>
      </c>
      <c r="H26" s="16">
        <f>'[1]27'!I28</f>
        <v>0</v>
      </c>
      <c r="I26" s="16">
        <f>'[1]27'!J28</f>
        <v>34</v>
      </c>
      <c r="J26" s="16">
        <f>'[1]27'!K28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'[1]27'!B29</f>
        <v>120</v>
      </c>
      <c r="C27" s="16">
        <f>'[1]27'!C29</f>
        <v>0</v>
      </c>
      <c r="D27" s="16">
        <f>'[1]27'!D29</f>
        <v>200</v>
      </c>
      <c r="E27" s="16">
        <f>'[1]27'!E29</f>
        <v>0</v>
      </c>
      <c r="F27" s="15">
        <f t="shared" si="6"/>
        <v>320</v>
      </c>
      <c r="G27" s="15">
        <f>'[1]27'!H29</f>
        <v>120</v>
      </c>
      <c r="H27" s="16">
        <f>'[1]27'!I29</f>
        <v>0</v>
      </c>
      <c r="I27" s="16">
        <f>'[1]27'!J29</f>
        <v>34</v>
      </c>
      <c r="J27" s="16">
        <f>'[1]27'!K29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'[1]27'!B30</f>
        <v>120</v>
      </c>
      <c r="C28" s="16">
        <f>'[1]27'!C30</f>
        <v>0</v>
      </c>
      <c r="D28" s="16">
        <f>'[1]27'!D30</f>
        <v>200</v>
      </c>
      <c r="E28" s="16">
        <f>'[1]27'!E30</f>
        <v>0</v>
      </c>
      <c r="F28" s="15">
        <f t="shared" si="6"/>
        <v>320</v>
      </c>
      <c r="G28" s="15">
        <f>'[1]27'!H30</f>
        <v>120</v>
      </c>
      <c r="H28" s="16">
        <f>'[1]27'!I30</f>
        <v>0</v>
      </c>
      <c r="I28" s="16">
        <f>'[1]27'!J30</f>
        <v>34</v>
      </c>
      <c r="J28" s="16">
        <f>'[1]27'!K30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'[1]27'!B31</f>
        <v>120</v>
      </c>
      <c r="C29" s="16">
        <f>'[1]27'!C31</f>
        <v>0</v>
      </c>
      <c r="D29" s="16">
        <f>'[1]27'!D31</f>
        <v>200</v>
      </c>
      <c r="E29" s="16">
        <f>'[1]27'!E31</f>
        <v>0</v>
      </c>
      <c r="F29" s="15">
        <f t="shared" si="6"/>
        <v>320</v>
      </c>
      <c r="G29" s="15">
        <f>'[1]27'!H31</f>
        <v>120</v>
      </c>
      <c r="H29" s="16">
        <f>'[1]27'!I31</f>
        <v>0</v>
      </c>
      <c r="I29" s="16">
        <f>'[1]27'!J31</f>
        <v>34</v>
      </c>
      <c r="J29" s="16">
        <f>'[1]27'!K31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'[1]27'!B32</f>
        <v>120</v>
      </c>
      <c r="C30" s="16">
        <f>'[1]27'!C32</f>
        <v>0</v>
      </c>
      <c r="D30" s="16">
        <f>'[1]27'!D32</f>
        <v>200</v>
      </c>
      <c r="E30" s="16">
        <f>'[1]27'!E32</f>
        <v>0</v>
      </c>
      <c r="F30" s="15">
        <f t="shared" si="6"/>
        <v>320</v>
      </c>
      <c r="G30" s="15">
        <f>'[1]27'!H32</f>
        <v>120</v>
      </c>
      <c r="H30" s="16">
        <f>'[1]27'!I32</f>
        <v>0</v>
      </c>
      <c r="I30" s="16">
        <f>'[1]27'!J32</f>
        <v>34</v>
      </c>
      <c r="J30" s="16">
        <f>'[1]27'!K32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'[1]27'!B33</f>
        <v>120</v>
      </c>
      <c r="C31" s="16">
        <f>'[1]27'!C33</f>
        <v>0</v>
      </c>
      <c r="D31" s="16">
        <f>'[1]27'!D33</f>
        <v>200</v>
      </c>
      <c r="E31" s="16">
        <f>'[1]27'!E33</f>
        <v>0</v>
      </c>
      <c r="F31" s="15">
        <f t="shared" si="6"/>
        <v>320</v>
      </c>
      <c r="G31" s="15">
        <f>'[1]27'!H33</f>
        <v>120</v>
      </c>
      <c r="H31" s="16">
        <f>'[1]27'!I33</f>
        <v>0</v>
      </c>
      <c r="I31" s="16">
        <f>'[1]27'!J33</f>
        <v>34</v>
      </c>
      <c r="J31" s="16">
        <f>'[1]27'!K33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'[1]27'!B34</f>
        <v>120</v>
      </c>
      <c r="C32" s="16">
        <f>'[1]27'!C34</f>
        <v>0</v>
      </c>
      <c r="D32" s="16">
        <f>'[1]27'!D34</f>
        <v>200</v>
      </c>
      <c r="E32" s="16">
        <f>'[1]27'!E34</f>
        <v>0</v>
      </c>
      <c r="F32" s="15">
        <f t="shared" si="6"/>
        <v>320</v>
      </c>
      <c r="G32" s="15">
        <f>'[1]27'!H34</f>
        <v>120</v>
      </c>
      <c r="H32" s="16">
        <f>'[1]27'!I34</f>
        <v>0</v>
      </c>
      <c r="I32" s="16">
        <f>'[1]27'!J34</f>
        <v>34</v>
      </c>
      <c r="J32" s="16">
        <f>'[1]27'!K34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'[1]27'!B35</f>
        <v>120</v>
      </c>
      <c r="C33" s="16">
        <f>'[1]27'!C35</f>
        <v>0</v>
      </c>
      <c r="D33" s="16">
        <f>'[1]27'!D35</f>
        <v>200</v>
      </c>
      <c r="E33" s="16">
        <f>'[1]27'!E35</f>
        <v>0</v>
      </c>
      <c r="F33" s="15">
        <f t="shared" si="6"/>
        <v>320</v>
      </c>
      <c r="G33" s="15">
        <f>'[1]27'!H35</f>
        <v>120</v>
      </c>
      <c r="H33" s="16">
        <f>'[1]27'!I35</f>
        <v>0</v>
      </c>
      <c r="I33" s="16">
        <f>'[1]27'!J35</f>
        <v>34</v>
      </c>
      <c r="J33" s="16">
        <f>'[1]27'!K35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'[1]27'!B36</f>
        <v>120</v>
      </c>
      <c r="C34" s="16">
        <f>'[1]27'!C36</f>
        <v>0</v>
      </c>
      <c r="D34" s="16">
        <f>'[1]27'!D36</f>
        <v>200</v>
      </c>
      <c r="E34" s="16">
        <f>'[1]27'!E36</f>
        <v>0</v>
      </c>
      <c r="F34" s="15">
        <f t="shared" si="6"/>
        <v>320</v>
      </c>
      <c r="G34" s="15">
        <f>'[1]27'!H36</f>
        <v>120</v>
      </c>
      <c r="H34" s="16">
        <f>'[1]27'!I36</f>
        <v>0</v>
      </c>
      <c r="I34" s="16">
        <f>'[1]27'!J36</f>
        <v>34</v>
      </c>
      <c r="J34" s="16">
        <f>'[1]27'!K36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'[1]27'!B37</f>
        <v>120</v>
      </c>
      <c r="C35" s="16">
        <f>'[1]27'!C37</f>
        <v>0</v>
      </c>
      <c r="D35" s="16">
        <f>'[1]27'!D37</f>
        <v>200</v>
      </c>
      <c r="E35" s="16">
        <f>'[1]27'!E37</f>
        <v>0</v>
      </c>
      <c r="F35" s="15">
        <f t="shared" si="6"/>
        <v>320</v>
      </c>
      <c r="G35" s="15">
        <f>'[1]27'!H37</f>
        <v>120</v>
      </c>
      <c r="H35" s="16">
        <f>'[1]27'!I37</f>
        <v>0</v>
      </c>
      <c r="I35" s="16">
        <f>'[1]27'!J37</f>
        <v>34</v>
      </c>
      <c r="J35" s="16">
        <f>'[1]27'!K37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'[1]27'!B38</f>
        <v>120</v>
      </c>
      <c r="C36" s="16">
        <f>'[1]27'!C38</f>
        <v>0</v>
      </c>
      <c r="D36" s="16">
        <f>'[1]27'!D38</f>
        <v>200</v>
      </c>
      <c r="E36" s="16">
        <f>'[1]27'!E38</f>
        <v>0</v>
      </c>
      <c r="F36" s="15">
        <f t="shared" si="6"/>
        <v>320</v>
      </c>
      <c r="G36" s="15">
        <f>'[1]27'!H38</f>
        <v>120</v>
      </c>
      <c r="H36" s="16">
        <f>'[1]27'!I38</f>
        <v>0</v>
      </c>
      <c r="I36" s="16">
        <f>'[1]27'!J38</f>
        <v>34</v>
      </c>
      <c r="J36" s="16">
        <f>'[1]27'!K38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'[1]27'!B39</f>
        <v>120</v>
      </c>
      <c r="C37" s="16">
        <f>'[1]27'!C39</f>
        <v>0</v>
      </c>
      <c r="D37" s="16">
        <f>'[1]27'!D39</f>
        <v>200</v>
      </c>
      <c r="E37" s="16">
        <f>'[1]27'!E39</f>
        <v>0</v>
      </c>
      <c r="F37" s="15">
        <f t="shared" si="6"/>
        <v>320</v>
      </c>
      <c r="G37" s="15">
        <f>'[1]27'!H39</f>
        <v>120</v>
      </c>
      <c r="H37" s="16">
        <f>'[1]27'!I39</f>
        <v>0</v>
      </c>
      <c r="I37" s="16">
        <f>'[1]27'!J39</f>
        <v>34</v>
      </c>
      <c r="J37" s="16">
        <f>'[1]27'!K39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'[1]27'!B40</f>
        <v>120</v>
      </c>
      <c r="C38" s="16">
        <f>'[1]27'!C40</f>
        <v>0</v>
      </c>
      <c r="D38" s="16">
        <f>'[1]27'!D40</f>
        <v>200</v>
      </c>
      <c r="E38" s="16">
        <f>'[1]27'!E40</f>
        <v>0</v>
      </c>
      <c r="F38" s="15">
        <f t="shared" si="6"/>
        <v>320</v>
      </c>
      <c r="G38" s="15">
        <f>'[1]27'!H40</f>
        <v>120</v>
      </c>
      <c r="H38" s="16">
        <f>'[1]27'!I40</f>
        <v>0</v>
      </c>
      <c r="I38" s="16">
        <f>'[1]27'!J40</f>
        <v>32</v>
      </c>
      <c r="J38" s="16">
        <f>'[1]27'!K40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'[1]27'!B41</f>
        <v>120</v>
      </c>
      <c r="C39" s="16">
        <f>'[1]27'!C41</f>
        <v>0</v>
      </c>
      <c r="D39" s="16">
        <f>'[1]27'!D41</f>
        <v>200</v>
      </c>
      <c r="E39" s="16">
        <f>'[1]27'!E41</f>
        <v>0</v>
      </c>
      <c r="F39" s="15">
        <f t="shared" si="6"/>
        <v>320</v>
      </c>
      <c r="G39" s="15">
        <f>'[1]27'!H41</f>
        <v>120</v>
      </c>
      <c r="H39" s="16">
        <f>'[1]27'!I41</f>
        <v>0</v>
      </c>
      <c r="I39" s="16">
        <f>'[1]27'!J41</f>
        <v>32</v>
      </c>
      <c r="J39" s="16">
        <f>'[1]27'!K41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'[1]27'!B42</f>
        <v>120</v>
      </c>
      <c r="C40" s="16">
        <f>'[1]27'!C42</f>
        <v>0</v>
      </c>
      <c r="D40" s="16">
        <f>'[1]27'!D42</f>
        <v>200</v>
      </c>
      <c r="E40" s="16">
        <f>'[1]27'!E42</f>
        <v>0</v>
      </c>
      <c r="F40" s="15">
        <f t="shared" si="6"/>
        <v>320</v>
      </c>
      <c r="G40" s="15">
        <f>'[1]27'!H42</f>
        <v>120</v>
      </c>
      <c r="H40" s="16">
        <f>'[1]27'!I42</f>
        <v>0</v>
      </c>
      <c r="I40" s="16">
        <f>'[1]27'!J42</f>
        <v>32</v>
      </c>
      <c r="J40" s="16">
        <f>'[1]27'!K42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'[1]27'!B43</f>
        <v>120</v>
      </c>
      <c r="C41" s="16">
        <f>'[1]27'!C43</f>
        <v>0</v>
      </c>
      <c r="D41" s="16">
        <f>'[1]27'!D43</f>
        <v>200</v>
      </c>
      <c r="E41" s="16">
        <f>'[1]27'!E43</f>
        <v>0</v>
      </c>
      <c r="F41" s="15">
        <f t="shared" si="6"/>
        <v>320</v>
      </c>
      <c r="G41" s="15">
        <f>'[1]27'!H43</f>
        <v>120</v>
      </c>
      <c r="H41" s="16">
        <f>'[1]27'!I43</f>
        <v>0</v>
      </c>
      <c r="I41" s="16">
        <f>'[1]27'!J43</f>
        <v>32</v>
      </c>
      <c r="J41" s="16">
        <f>'[1]27'!K43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'[1]27'!B44</f>
        <v>120</v>
      </c>
      <c r="C42" s="16">
        <f>'[1]27'!C44</f>
        <v>0</v>
      </c>
      <c r="D42" s="16">
        <f>'[1]27'!D44</f>
        <v>200</v>
      </c>
      <c r="E42" s="16">
        <f>'[1]27'!E44</f>
        <v>0</v>
      </c>
      <c r="F42" s="15">
        <f t="shared" si="6"/>
        <v>320</v>
      </c>
      <c r="G42" s="15">
        <f>'[1]27'!H44</f>
        <v>120</v>
      </c>
      <c r="H42" s="16">
        <f>'[1]27'!I44</f>
        <v>0</v>
      </c>
      <c r="I42" s="16">
        <f>'[1]27'!J44</f>
        <v>32</v>
      </c>
      <c r="J42" s="16">
        <f>'[1]27'!K44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'[1]27'!B45</f>
        <v>120</v>
      </c>
      <c r="C43" s="16">
        <f>'[1]27'!C45</f>
        <v>0</v>
      </c>
      <c r="D43" s="16">
        <f>'[1]27'!D45</f>
        <v>192</v>
      </c>
      <c r="E43" s="16">
        <f>'[1]27'!E45</f>
        <v>0</v>
      </c>
      <c r="F43" s="15">
        <f t="shared" si="6"/>
        <v>312</v>
      </c>
      <c r="G43" s="15">
        <f>'[1]27'!H45</f>
        <v>120</v>
      </c>
      <c r="H43" s="16">
        <f>'[1]27'!I45</f>
        <v>0</v>
      </c>
      <c r="I43" s="16">
        <f>'[1]27'!J45</f>
        <v>32</v>
      </c>
      <c r="J43" s="16">
        <f>'[1]27'!K45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'[1]27'!B46</f>
        <v>120</v>
      </c>
      <c r="C44" s="16">
        <f>'[1]27'!C46</f>
        <v>0</v>
      </c>
      <c r="D44" s="16">
        <f>'[1]27'!D46</f>
        <v>192</v>
      </c>
      <c r="E44" s="16">
        <f>'[1]27'!E46</f>
        <v>0</v>
      </c>
      <c r="F44" s="15">
        <f t="shared" si="6"/>
        <v>312</v>
      </c>
      <c r="G44" s="15">
        <f>'[1]27'!H46</f>
        <v>120</v>
      </c>
      <c r="H44" s="16">
        <f>'[1]27'!I46</f>
        <v>0</v>
      </c>
      <c r="I44" s="16">
        <f>'[1]27'!J46</f>
        <v>32</v>
      </c>
      <c r="J44" s="16">
        <f>'[1]27'!K46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'[1]27'!B47</f>
        <v>120</v>
      </c>
      <c r="C45" s="16">
        <f>'[1]27'!C47</f>
        <v>0</v>
      </c>
      <c r="D45" s="16">
        <f>'[1]27'!D47</f>
        <v>192</v>
      </c>
      <c r="E45" s="16">
        <f>'[1]27'!E47</f>
        <v>0</v>
      </c>
      <c r="F45" s="15">
        <f t="shared" si="6"/>
        <v>312</v>
      </c>
      <c r="G45" s="15">
        <f>'[1]27'!H47</f>
        <v>120</v>
      </c>
      <c r="H45" s="16">
        <f>'[1]27'!I47</f>
        <v>0</v>
      </c>
      <c r="I45" s="16">
        <f>'[1]27'!J47</f>
        <v>32</v>
      </c>
      <c r="J45" s="16">
        <f>'[1]27'!K47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'[1]27'!B48</f>
        <v>120</v>
      </c>
      <c r="C46" s="16">
        <f>'[1]27'!C48</f>
        <v>0</v>
      </c>
      <c r="D46" s="16">
        <f>'[1]27'!D48</f>
        <v>192</v>
      </c>
      <c r="E46" s="16">
        <f>'[1]27'!E48</f>
        <v>0</v>
      </c>
      <c r="F46" s="15">
        <f t="shared" si="6"/>
        <v>312</v>
      </c>
      <c r="G46" s="15">
        <f>'[1]27'!H48</f>
        <v>120</v>
      </c>
      <c r="H46" s="16">
        <f>'[1]27'!I48</f>
        <v>0</v>
      </c>
      <c r="I46" s="16">
        <f>'[1]27'!J48</f>
        <v>32</v>
      </c>
      <c r="J46" s="16">
        <f>'[1]27'!K48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'[1]27'!B49</f>
        <v>120</v>
      </c>
      <c r="C47" s="16">
        <f>'[1]27'!C49</f>
        <v>0</v>
      </c>
      <c r="D47" s="16">
        <f>'[1]27'!D49</f>
        <v>192</v>
      </c>
      <c r="E47" s="16">
        <f>'[1]27'!E49</f>
        <v>0</v>
      </c>
      <c r="F47" s="15">
        <f t="shared" si="6"/>
        <v>312</v>
      </c>
      <c r="G47" s="15">
        <f>'[1]27'!H49</f>
        <v>120</v>
      </c>
      <c r="H47" s="16">
        <f>'[1]27'!I49</f>
        <v>0</v>
      </c>
      <c r="I47" s="16">
        <f>'[1]27'!J49</f>
        <v>32</v>
      </c>
      <c r="J47" s="16">
        <f>'[1]27'!K49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'[1]27'!B50</f>
        <v>120</v>
      </c>
      <c r="C48" s="16">
        <f>'[1]27'!C50</f>
        <v>0</v>
      </c>
      <c r="D48" s="16">
        <f>'[1]27'!D50</f>
        <v>192</v>
      </c>
      <c r="E48" s="16">
        <f>'[1]27'!E50</f>
        <v>0</v>
      </c>
      <c r="F48" s="15">
        <f t="shared" si="6"/>
        <v>312</v>
      </c>
      <c r="G48" s="15">
        <f>'[1]27'!H50</f>
        <v>120</v>
      </c>
      <c r="H48" s="16">
        <f>'[1]27'!I50</f>
        <v>0</v>
      </c>
      <c r="I48" s="16">
        <f>'[1]27'!J50</f>
        <v>32</v>
      </c>
      <c r="J48" s="16">
        <f>'[1]27'!K50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'[1]27'!B51</f>
        <v>120</v>
      </c>
      <c r="C49" s="16">
        <f>'[1]27'!C51</f>
        <v>0</v>
      </c>
      <c r="D49" s="16">
        <f>'[1]27'!D51</f>
        <v>192</v>
      </c>
      <c r="E49" s="16">
        <f>'[1]27'!E51</f>
        <v>0</v>
      </c>
      <c r="F49" s="15">
        <f t="shared" si="6"/>
        <v>312</v>
      </c>
      <c r="G49" s="15">
        <f>'[1]27'!H51</f>
        <v>120</v>
      </c>
      <c r="H49" s="16">
        <f>'[1]27'!I51</f>
        <v>0</v>
      </c>
      <c r="I49" s="16">
        <f>'[1]27'!J51</f>
        <v>32</v>
      </c>
      <c r="J49" s="16">
        <f>'[1]27'!K51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'[1]27'!B52</f>
        <v>120</v>
      </c>
      <c r="C50" s="16">
        <f>'[1]27'!C52</f>
        <v>0</v>
      </c>
      <c r="D50" s="16">
        <f>'[1]27'!D52</f>
        <v>192</v>
      </c>
      <c r="E50" s="16">
        <f>'[1]27'!E52</f>
        <v>0</v>
      </c>
      <c r="F50" s="15">
        <f t="shared" si="6"/>
        <v>312</v>
      </c>
      <c r="G50" s="15">
        <f>'[1]27'!H52</f>
        <v>120</v>
      </c>
      <c r="H50" s="16">
        <f>'[1]27'!I52</f>
        <v>0</v>
      </c>
      <c r="I50" s="16">
        <f>'[1]27'!J52</f>
        <v>32</v>
      </c>
      <c r="J50" s="16">
        <f>'[1]27'!K52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'[1]27'!B53</f>
        <v>120</v>
      </c>
      <c r="C51" s="16">
        <f>'[1]27'!C53</f>
        <v>0</v>
      </c>
      <c r="D51" s="16">
        <f>'[1]27'!D53</f>
        <v>192</v>
      </c>
      <c r="E51" s="16">
        <f>'[1]27'!E53</f>
        <v>0</v>
      </c>
      <c r="F51" s="15">
        <f t="shared" si="6"/>
        <v>312</v>
      </c>
      <c r="G51" s="15">
        <f>'[1]27'!H53</f>
        <v>120</v>
      </c>
      <c r="H51" s="16">
        <f>'[1]27'!I53</f>
        <v>0</v>
      </c>
      <c r="I51" s="16">
        <f>'[1]27'!J53</f>
        <v>30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'[1]27'!B54</f>
        <v>120</v>
      </c>
      <c r="C52" s="16">
        <f>'[1]27'!C54</f>
        <v>0</v>
      </c>
      <c r="D52" s="16">
        <f>'[1]27'!D54</f>
        <v>192</v>
      </c>
      <c r="E52" s="16">
        <f>'[1]27'!E54</f>
        <v>0</v>
      </c>
      <c r="F52" s="15">
        <f t="shared" si="6"/>
        <v>312</v>
      </c>
      <c r="G52" s="15">
        <f>'[1]27'!H54</f>
        <v>120</v>
      </c>
      <c r="H52" s="16">
        <f>'[1]27'!I54</f>
        <v>0</v>
      </c>
      <c r="I52" s="16">
        <f>'[1]27'!J54</f>
        <v>30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'[1]27'!B55</f>
        <v>120</v>
      </c>
      <c r="C53" s="16">
        <f>'[1]27'!C55</f>
        <v>0</v>
      </c>
      <c r="D53" s="16">
        <f>'[1]27'!D55</f>
        <v>192</v>
      </c>
      <c r="E53" s="16">
        <f>'[1]27'!E55</f>
        <v>0</v>
      </c>
      <c r="F53" s="15">
        <f t="shared" si="6"/>
        <v>312</v>
      </c>
      <c r="G53" s="15">
        <f>'[1]27'!H55</f>
        <v>120</v>
      </c>
      <c r="H53" s="16">
        <f>'[1]27'!I55</f>
        <v>0</v>
      </c>
      <c r="I53" s="16">
        <f>'[1]27'!J55</f>
        <v>30</v>
      </c>
      <c r="J53" s="16">
        <f>'[1]27'!K55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'[1]27'!B56</f>
        <v>120</v>
      </c>
      <c r="C54" s="16">
        <f>'[1]27'!C56</f>
        <v>0</v>
      </c>
      <c r="D54" s="16">
        <f>'[1]27'!D56</f>
        <v>192</v>
      </c>
      <c r="E54" s="16">
        <f>'[1]27'!E56</f>
        <v>0</v>
      </c>
      <c r="F54" s="15">
        <f t="shared" si="6"/>
        <v>312</v>
      </c>
      <c r="G54" s="15">
        <f>'[1]27'!H56</f>
        <v>120</v>
      </c>
      <c r="H54" s="16">
        <f>'[1]27'!I56</f>
        <v>0</v>
      </c>
      <c r="I54" s="16">
        <f>'[1]27'!J56</f>
        <v>30</v>
      </c>
      <c r="J54" s="16">
        <f>'[1]27'!K56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'[1]27'!B57</f>
        <v>120</v>
      </c>
      <c r="C55" s="16">
        <f>'[1]27'!C57</f>
        <v>0</v>
      </c>
      <c r="D55" s="16">
        <f>'[1]27'!D57</f>
        <v>192</v>
      </c>
      <c r="E55" s="16">
        <f>'[1]27'!E57</f>
        <v>0</v>
      </c>
      <c r="F55" s="15">
        <f t="shared" si="6"/>
        <v>312</v>
      </c>
      <c r="G55" s="15">
        <f>'[1]27'!H57</f>
        <v>120</v>
      </c>
      <c r="H55" s="16">
        <f>'[1]27'!I57</f>
        <v>0</v>
      </c>
      <c r="I55" s="16">
        <f>'[1]27'!J57</f>
        <v>30</v>
      </c>
      <c r="J55" s="16">
        <f>'[1]27'!K57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'[1]27'!B58</f>
        <v>120</v>
      </c>
      <c r="C56" s="16">
        <f>'[1]27'!C58</f>
        <v>0</v>
      </c>
      <c r="D56" s="16">
        <f>'[1]27'!D58</f>
        <v>192</v>
      </c>
      <c r="E56" s="16">
        <f>'[1]27'!E58</f>
        <v>0</v>
      </c>
      <c r="F56" s="15">
        <f t="shared" si="6"/>
        <v>312</v>
      </c>
      <c r="G56" s="15">
        <f>'[1]27'!H58</f>
        <v>120</v>
      </c>
      <c r="H56" s="16">
        <f>'[1]27'!I58</f>
        <v>0</v>
      </c>
      <c r="I56" s="16">
        <f>'[1]27'!J58</f>
        <v>30</v>
      </c>
      <c r="J56" s="16">
        <f>'[1]27'!K58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'[1]27'!B59</f>
        <v>120</v>
      </c>
      <c r="C57" s="16">
        <f>'[1]27'!C59</f>
        <v>0</v>
      </c>
      <c r="D57" s="16">
        <f>'[1]27'!D59</f>
        <v>192</v>
      </c>
      <c r="E57" s="16">
        <f>'[1]27'!E59</f>
        <v>0</v>
      </c>
      <c r="F57" s="15">
        <f t="shared" si="6"/>
        <v>312</v>
      </c>
      <c r="G57" s="15">
        <f>'[1]27'!H59</f>
        <v>120</v>
      </c>
      <c r="H57" s="16">
        <f>'[1]27'!I59</f>
        <v>0</v>
      </c>
      <c r="I57" s="16">
        <f>'[1]27'!J59</f>
        <v>30</v>
      </c>
      <c r="J57" s="16">
        <f>'[1]27'!K59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'[1]27'!B60</f>
        <v>120</v>
      </c>
      <c r="C58" s="16">
        <f>'[1]27'!C60</f>
        <v>0</v>
      </c>
      <c r="D58" s="16">
        <f>'[1]27'!D60</f>
        <v>192</v>
      </c>
      <c r="E58" s="16">
        <f>'[1]27'!E60</f>
        <v>0</v>
      </c>
      <c r="F58" s="15">
        <f t="shared" si="6"/>
        <v>312</v>
      </c>
      <c r="G58" s="15">
        <f>'[1]27'!H60</f>
        <v>120</v>
      </c>
      <c r="H58" s="16">
        <f>'[1]27'!I60</f>
        <v>0</v>
      </c>
      <c r="I58" s="16">
        <f>'[1]27'!J60</f>
        <v>30</v>
      </c>
      <c r="J58" s="16">
        <f>'[1]27'!K60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'[1]27'!B61</f>
        <v>120</v>
      </c>
      <c r="C59" s="16">
        <f>'[1]27'!C61</f>
        <v>0</v>
      </c>
      <c r="D59" s="16">
        <f>'[1]27'!D61</f>
        <v>192</v>
      </c>
      <c r="E59" s="16">
        <f>'[1]27'!E61</f>
        <v>0</v>
      </c>
      <c r="F59" s="15">
        <f t="shared" si="6"/>
        <v>312</v>
      </c>
      <c r="G59" s="15">
        <f>'[1]27'!H61</f>
        <v>120</v>
      </c>
      <c r="H59" s="16">
        <f>'[1]27'!I61</f>
        <v>0</v>
      </c>
      <c r="I59" s="16">
        <f>'[1]27'!J61</f>
        <v>30</v>
      </c>
      <c r="J59" s="16">
        <f>'[1]27'!K61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'[1]27'!B62</f>
        <v>120</v>
      </c>
      <c r="C60" s="16">
        <f>'[1]27'!C62</f>
        <v>0</v>
      </c>
      <c r="D60" s="16">
        <f>'[1]27'!D62</f>
        <v>192</v>
      </c>
      <c r="E60" s="16">
        <f>'[1]27'!E62</f>
        <v>0</v>
      </c>
      <c r="F60" s="15">
        <f t="shared" si="6"/>
        <v>312</v>
      </c>
      <c r="G60" s="15">
        <f>'[1]27'!H62</f>
        <v>120</v>
      </c>
      <c r="H60" s="16">
        <f>'[1]27'!I62</f>
        <v>0</v>
      </c>
      <c r="I60" s="16">
        <f>'[1]27'!J62</f>
        <v>30</v>
      </c>
      <c r="J60" s="16">
        <f>'[1]27'!K62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'[1]27'!B63</f>
        <v>120</v>
      </c>
      <c r="C61" s="16">
        <f>'[1]27'!C63</f>
        <v>0</v>
      </c>
      <c r="D61" s="16">
        <f>'[1]27'!D63</f>
        <v>192</v>
      </c>
      <c r="E61" s="16">
        <f>'[1]27'!E63</f>
        <v>0</v>
      </c>
      <c r="F61" s="15">
        <f t="shared" si="6"/>
        <v>312</v>
      </c>
      <c r="G61" s="15">
        <f>'[1]27'!H63</f>
        <v>120</v>
      </c>
      <c r="H61" s="16">
        <f>'[1]27'!I63</f>
        <v>0</v>
      </c>
      <c r="I61" s="16">
        <f>'[1]27'!J63</f>
        <v>30</v>
      </c>
      <c r="J61" s="16">
        <f>'[1]27'!K63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'[1]27'!B64</f>
        <v>120</v>
      </c>
      <c r="C62" s="16">
        <f>'[1]27'!C64</f>
        <v>0</v>
      </c>
      <c r="D62" s="16">
        <f>'[1]27'!D64</f>
        <v>192</v>
      </c>
      <c r="E62" s="16">
        <f>'[1]27'!E64</f>
        <v>0</v>
      </c>
      <c r="F62" s="15">
        <f t="shared" si="6"/>
        <v>312</v>
      </c>
      <c r="G62" s="15">
        <f>'[1]27'!H64</f>
        <v>120</v>
      </c>
      <c r="H62" s="16">
        <f>'[1]27'!I64</f>
        <v>0</v>
      </c>
      <c r="I62" s="16">
        <f>'[1]27'!J64</f>
        <v>30</v>
      </c>
      <c r="J62" s="16">
        <f>'[1]27'!K64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'[1]27'!B65</f>
        <v>120</v>
      </c>
      <c r="C63" s="16">
        <f>'[1]27'!C65</f>
        <v>0</v>
      </c>
      <c r="D63" s="16">
        <f>'[1]27'!D65</f>
        <v>192</v>
      </c>
      <c r="E63" s="16">
        <f>'[1]27'!E65</f>
        <v>0</v>
      </c>
      <c r="F63" s="15">
        <f t="shared" si="6"/>
        <v>312</v>
      </c>
      <c r="G63" s="15">
        <f>'[1]27'!H65</f>
        <v>120</v>
      </c>
      <c r="H63" s="16">
        <f>'[1]27'!I65</f>
        <v>0</v>
      </c>
      <c r="I63" s="16">
        <f>'[1]27'!J65</f>
        <v>30</v>
      </c>
      <c r="J63" s="16">
        <f>'[1]27'!K65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'[1]27'!B66</f>
        <v>120</v>
      </c>
      <c r="C64" s="16">
        <f>'[1]27'!C66</f>
        <v>0</v>
      </c>
      <c r="D64" s="16">
        <f>'[1]27'!D66</f>
        <v>192</v>
      </c>
      <c r="E64" s="16">
        <f>'[1]27'!E66</f>
        <v>0</v>
      </c>
      <c r="F64" s="15">
        <f t="shared" si="6"/>
        <v>312</v>
      </c>
      <c r="G64" s="15">
        <f>'[1]27'!H66</f>
        <v>120</v>
      </c>
      <c r="H64" s="16">
        <f>'[1]27'!I66</f>
        <v>0</v>
      </c>
      <c r="I64" s="16">
        <f>'[1]27'!J66</f>
        <v>30</v>
      </c>
      <c r="J64" s="16">
        <f>'[1]27'!K66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'[1]27'!B67</f>
        <v>120</v>
      </c>
      <c r="C65" s="16">
        <f>'[1]27'!C67</f>
        <v>0</v>
      </c>
      <c r="D65" s="16">
        <f>'[1]27'!D67</f>
        <v>192</v>
      </c>
      <c r="E65" s="16">
        <f>'[1]27'!E67</f>
        <v>0</v>
      </c>
      <c r="F65" s="15">
        <f t="shared" si="6"/>
        <v>312</v>
      </c>
      <c r="G65" s="15">
        <f>'[1]27'!H67</f>
        <v>120</v>
      </c>
      <c r="H65" s="16">
        <f>'[1]27'!I67</f>
        <v>0</v>
      </c>
      <c r="I65" s="16">
        <f>'[1]27'!J67</f>
        <v>30</v>
      </c>
      <c r="J65" s="16">
        <f>'[1]27'!K67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'[1]27'!B68</f>
        <v>120</v>
      </c>
      <c r="C66" s="16">
        <f>'[1]27'!C68</f>
        <v>0</v>
      </c>
      <c r="D66" s="16">
        <f>'[1]27'!D68</f>
        <v>192</v>
      </c>
      <c r="E66" s="16">
        <f>'[1]27'!E68</f>
        <v>0</v>
      </c>
      <c r="F66" s="15">
        <f t="shared" si="6"/>
        <v>312</v>
      </c>
      <c r="G66" s="15">
        <f>'[1]27'!H68</f>
        <v>120</v>
      </c>
      <c r="H66" s="16">
        <f>'[1]27'!I68</f>
        <v>0</v>
      </c>
      <c r="I66" s="16">
        <f>'[1]27'!J68</f>
        <v>30</v>
      </c>
      <c r="J66" s="16">
        <f>'[1]27'!K68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'[1]27'!B69</f>
        <v>120</v>
      </c>
      <c r="C67" s="16">
        <f>'[1]27'!C69</f>
        <v>0</v>
      </c>
      <c r="D67" s="16">
        <f>'[1]27'!D69</f>
        <v>192</v>
      </c>
      <c r="E67" s="16">
        <f>'[1]27'!E69</f>
        <v>0</v>
      </c>
      <c r="F67" s="15">
        <f t="shared" si="6"/>
        <v>312</v>
      </c>
      <c r="G67" s="15">
        <f>'[1]27'!H69</f>
        <v>120</v>
      </c>
      <c r="H67" s="16">
        <f>'[1]27'!I69</f>
        <v>0</v>
      </c>
      <c r="I67" s="16">
        <f>'[1]27'!J69</f>
        <v>30</v>
      </c>
      <c r="J67" s="16">
        <f>'[1]27'!K69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'[1]27'!B70</f>
        <v>120</v>
      </c>
      <c r="C68" s="16">
        <f>'[1]27'!C70</f>
        <v>0</v>
      </c>
      <c r="D68" s="16">
        <f>'[1]27'!D70</f>
        <v>192</v>
      </c>
      <c r="E68" s="16">
        <f>'[1]27'!E70</f>
        <v>0</v>
      </c>
      <c r="F68" s="15">
        <f t="shared" si="6"/>
        <v>312</v>
      </c>
      <c r="G68" s="15">
        <f>'[1]27'!H70</f>
        <v>120</v>
      </c>
      <c r="H68" s="16">
        <f>'[1]27'!I70</f>
        <v>0</v>
      </c>
      <c r="I68" s="16">
        <f>'[1]27'!J70</f>
        <v>30</v>
      </c>
      <c r="J68" s="16">
        <f>'[1]27'!K70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'[1]27'!B71</f>
        <v>120</v>
      </c>
      <c r="C69" s="16">
        <f>'[1]27'!C71</f>
        <v>0</v>
      </c>
      <c r="D69" s="16">
        <f>'[1]27'!D71</f>
        <v>192</v>
      </c>
      <c r="E69" s="16">
        <f>'[1]27'!E71</f>
        <v>0</v>
      </c>
      <c r="F69" s="15">
        <f t="shared" ref="F69:F98" si="17">SUM(B69:E69)</f>
        <v>312</v>
      </c>
      <c r="G69" s="15">
        <f>'[1]27'!H71</f>
        <v>120</v>
      </c>
      <c r="H69" s="16">
        <f>'[1]27'!I71</f>
        <v>0</v>
      </c>
      <c r="I69" s="16">
        <f>'[1]27'!J71</f>
        <v>30</v>
      </c>
      <c r="J69" s="16">
        <f>'[1]27'!K71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'[1]27'!B72</f>
        <v>120</v>
      </c>
      <c r="C70" s="16">
        <f>'[1]27'!C72</f>
        <v>0</v>
      </c>
      <c r="D70" s="16">
        <f>'[1]27'!D72</f>
        <v>192</v>
      </c>
      <c r="E70" s="16">
        <f>'[1]27'!E72</f>
        <v>0</v>
      </c>
      <c r="F70" s="15">
        <f t="shared" si="17"/>
        <v>312</v>
      </c>
      <c r="G70" s="15">
        <f>'[1]27'!H72</f>
        <v>120</v>
      </c>
      <c r="H70" s="16">
        <f>'[1]27'!I72</f>
        <v>0</v>
      </c>
      <c r="I70" s="16">
        <f>'[1]27'!J72</f>
        <v>30</v>
      </c>
      <c r="J70" s="16">
        <f>'[1]27'!K72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'[1]27'!B73</f>
        <v>120</v>
      </c>
      <c r="C71" s="16">
        <f>'[1]27'!C73</f>
        <v>0</v>
      </c>
      <c r="D71" s="16">
        <f>'[1]27'!D73</f>
        <v>192</v>
      </c>
      <c r="E71" s="16">
        <f>'[1]27'!E73</f>
        <v>0</v>
      </c>
      <c r="F71" s="15">
        <f t="shared" si="17"/>
        <v>312</v>
      </c>
      <c r="G71" s="15">
        <f>'[1]27'!H73</f>
        <v>120</v>
      </c>
      <c r="H71" s="16">
        <f>'[1]27'!I73</f>
        <v>0</v>
      </c>
      <c r="I71" s="16">
        <f>'[1]27'!J73</f>
        <v>30</v>
      </c>
      <c r="J71" s="16">
        <f>'[1]27'!K73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'[1]27'!B74</f>
        <v>120</v>
      </c>
      <c r="C72" s="16">
        <f>'[1]27'!C74</f>
        <v>0</v>
      </c>
      <c r="D72" s="16">
        <f>'[1]27'!D74</f>
        <v>192</v>
      </c>
      <c r="E72" s="16">
        <f>'[1]27'!E74</f>
        <v>0</v>
      </c>
      <c r="F72" s="15">
        <f t="shared" si="17"/>
        <v>312</v>
      </c>
      <c r="G72" s="15">
        <f>'[1]27'!H74</f>
        <v>120</v>
      </c>
      <c r="H72" s="16">
        <f>'[1]27'!I74</f>
        <v>0</v>
      </c>
      <c r="I72" s="16">
        <f>'[1]27'!J74</f>
        <v>30</v>
      </c>
      <c r="J72" s="16">
        <f>'[1]27'!K74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'[1]27'!B75</f>
        <v>120</v>
      </c>
      <c r="C73" s="16">
        <f>'[1]27'!C75</f>
        <v>0</v>
      </c>
      <c r="D73" s="16">
        <f>'[1]27'!D75</f>
        <v>192</v>
      </c>
      <c r="E73" s="16">
        <f>'[1]27'!E75</f>
        <v>0</v>
      </c>
      <c r="F73" s="15">
        <f t="shared" si="17"/>
        <v>312</v>
      </c>
      <c r="G73" s="15">
        <f>'[1]27'!H75</f>
        <v>120</v>
      </c>
      <c r="H73" s="16">
        <f>'[1]27'!I75</f>
        <v>0</v>
      </c>
      <c r="I73" s="16">
        <f>'[1]27'!J75</f>
        <v>30</v>
      </c>
      <c r="J73" s="16">
        <f>'[1]27'!K75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'[1]27'!B76</f>
        <v>120</v>
      </c>
      <c r="C74" s="16">
        <f>'[1]27'!C76</f>
        <v>0</v>
      </c>
      <c r="D74" s="16">
        <f>'[1]27'!D76</f>
        <v>192</v>
      </c>
      <c r="E74" s="16">
        <f>'[1]27'!E76</f>
        <v>0</v>
      </c>
      <c r="F74" s="15">
        <f t="shared" si="17"/>
        <v>312</v>
      </c>
      <c r="G74" s="15">
        <f>'[1]27'!H76</f>
        <v>120</v>
      </c>
      <c r="H74" s="16">
        <f>'[1]27'!I76</f>
        <v>0</v>
      </c>
      <c r="I74" s="16">
        <f>'[1]27'!J76</f>
        <v>30</v>
      </c>
      <c r="J74" s="16">
        <f>'[1]27'!K76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'[1]27'!B77</f>
        <v>120</v>
      </c>
      <c r="C75" s="16">
        <f>'[1]27'!C77</f>
        <v>0</v>
      </c>
      <c r="D75" s="16">
        <f>'[1]27'!D77</f>
        <v>197</v>
      </c>
      <c r="E75" s="16">
        <f>'[1]27'!E77</f>
        <v>0</v>
      </c>
      <c r="F75" s="15">
        <f t="shared" si="17"/>
        <v>317</v>
      </c>
      <c r="G75" s="15">
        <f>'[1]27'!H77</f>
        <v>120</v>
      </c>
      <c r="H75" s="16">
        <f>'[1]27'!I77</f>
        <v>0</v>
      </c>
      <c r="I75" s="16">
        <f>'[1]27'!J77</f>
        <v>30</v>
      </c>
      <c r="J75" s="16">
        <f>'[1]27'!K77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'[1]27'!B78</f>
        <v>120</v>
      </c>
      <c r="C76" s="16">
        <f>'[1]27'!C78</f>
        <v>0</v>
      </c>
      <c r="D76" s="16">
        <f>'[1]27'!D78</f>
        <v>197</v>
      </c>
      <c r="E76" s="16">
        <f>'[1]27'!E78</f>
        <v>0</v>
      </c>
      <c r="F76" s="15">
        <f t="shared" si="17"/>
        <v>317</v>
      </c>
      <c r="G76" s="15">
        <f>'[1]27'!H78</f>
        <v>120</v>
      </c>
      <c r="H76" s="16">
        <f>'[1]27'!I78</f>
        <v>0</v>
      </c>
      <c r="I76" s="16">
        <f>'[1]27'!J78</f>
        <v>30</v>
      </c>
      <c r="J76" s="16">
        <f>'[1]27'!K78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'[1]27'!B79</f>
        <v>120</v>
      </c>
      <c r="C77" s="16">
        <f>'[1]27'!C79</f>
        <v>0</v>
      </c>
      <c r="D77" s="16">
        <f>'[1]27'!D79</f>
        <v>197</v>
      </c>
      <c r="E77" s="16">
        <f>'[1]27'!E79</f>
        <v>0</v>
      </c>
      <c r="F77" s="15">
        <f t="shared" si="17"/>
        <v>317</v>
      </c>
      <c r="G77" s="15">
        <f>'[1]27'!H79</f>
        <v>120</v>
      </c>
      <c r="H77" s="16">
        <f>'[1]27'!I79</f>
        <v>0</v>
      </c>
      <c r="I77" s="16">
        <f>'[1]27'!J79</f>
        <v>30</v>
      </c>
      <c r="J77" s="16">
        <f>'[1]27'!K79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'[1]27'!B80</f>
        <v>120</v>
      </c>
      <c r="C78" s="16">
        <f>'[1]27'!C80</f>
        <v>0</v>
      </c>
      <c r="D78" s="16">
        <f>'[1]27'!D80</f>
        <v>197</v>
      </c>
      <c r="E78" s="16">
        <f>'[1]27'!E80</f>
        <v>0</v>
      </c>
      <c r="F78" s="15">
        <f t="shared" si="17"/>
        <v>317</v>
      </c>
      <c r="G78" s="15">
        <f>'[1]27'!H80</f>
        <v>120</v>
      </c>
      <c r="H78" s="16">
        <f>'[1]27'!I80</f>
        <v>0</v>
      </c>
      <c r="I78" s="16">
        <f>'[1]27'!J80</f>
        <v>30</v>
      </c>
      <c r="J78" s="16">
        <f>'[1]27'!K80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'[1]27'!B81</f>
        <v>120</v>
      </c>
      <c r="C79" s="16">
        <f>'[1]27'!C81</f>
        <v>0</v>
      </c>
      <c r="D79" s="16">
        <f>'[1]27'!D81</f>
        <v>197</v>
      </c>
      <c r="E79" s="16">
        <f>'[1]27'!E81</f>
        <v>0</v>
      </c>
      <c r="F79" s="15">
        <f t="shared" si="17"/>
        <v>317</v>
      </c>
      <c r="G79" s="15">
        <f>'[1]27'!H81</f>
        <v>120</v>
      </c>
      <c r="H79" s="16">
        <f>'[1]27'!I81</f>
        <v>0</v>
      </c>
      <c r="I79" s="16">
        <f>'[1]27'!J81</f>
        <v>30</v>
      </c>
      <c r="J79" s="16">
        <f>'[1]27'!K81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'[1]27'!B82</f>
        <v>120</v>
      </c>
      <c r="C80" s="16">
        <f>'[1]27'!C82</f>
        <v>0</v>
      </c>
      <c r="D80" s="16">
        <f>'[1]27'!D82</f>
        <v>197</v>
      </c>
      <c r="E80" s="16">
        <f>'[1]27'!E82</f>
        <v>0</v>
      </c>
      <c r="F80" s="15">
        <f t="shared" si="17"/>
        <v>317</v>
      </c>
      <c r="G80" s="15">
        <f>'[1]27'!H82</f>
        <v>120</v>
      </c>
      <c r="H80" s="16">
        <f>'[1]27'!I82</f>
        <v>0</v>
      </c>
      <c r="I80" s="16">
        <f>'[1]27'!J82</f>
        <v>30</v>
      </c>
      <c r="J80" s="16">
        <f>'[1]27'!K82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'[1]27'!B83</f>
        <v>120</v>
      </c>
      <c r="C81" s="16">
        <f>'[1]27'!C83</f>
        <v>0</v>
      </c>
      <c r="D81" s="16">
        <f>'[1]27'!D83</f>
        <v>197</v>
      </c>
      <c r="E81" s="16">
        <f>'[1]27'!E83</f>
        <v>0</v>
      </c>
      <c r="F81" s="15">
        <f t="shared" si="17"/>
        <v>317</v>
      </c>
      <c r="G81" s="15">
        <f>'[1]27'!H83</f>
        <v>120</v>
      </c>
      <c r="H81" s="16">
        <f>'[1]27'!I83</f>
        <v>0</v>
      </c>
      <c r="I81" s="16">
        <f>'[1]27'!J83</f>
        <v>30</v>
      </c>
      <c r="J81" s="16">
        <f>'[1]27'!K83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'[1]27'!B84</f>
        <v>120</v>
      </c>
      <c r="C82" s="16">
        <f>'[1]27'!C84</f>
        <v>0</v>
      </c>
      <c r="D82" s="16">
        <f>'[1]27'!D84</f>
        <v>197</v>
      </c>
      <c r="E82" s="16">
        <f>'[1]27'!E84</f>
        <v>0</v>
      </c>
      <c r="F82" s="15">
        <f t="shared" si="17"/>
        <v>317</v>
      </c>
      <c r="G82" s="15">
        <f>'[1]27'!H84</f>
        <v>120</v>
      </c>
      <c r="H82" s="16">
        <f>'[1]27'!I84</f>
        <v>0</v>
      </c>
      <c r="I82" s="16">
        <f>'[1]27'!J84</f>
        <v>30</v>
      </c>
      <c r="J82" s="16">
        <f>'[1]27'!K84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'[1]27'!B85</f>
        <v>120</v>
      </c>
      <c r="C83" s="16">
        <f>'[1]27'!C85</f>
        <v>0</v>
      </c>
      <c r="D83" s="16">
        <f>'[1]27'!D85</f>
        <v>197</v>
      </c>
      <c r="E83" s="16">
        <f>'[1]27'!E85</f>
        <v>0</v>
      </c>
      <c r="F83" s="15">
        <f t="shared" si="17"/>
        <v>317</v>
      </c>
      <c r="G83" s="15">
        <f>'[1]27'!H85</f>
        <v>120</v>
      </c>
      <c r="H83" s="16">
        <f>'[1]27'!I85</f>
        <v>0</v>
      </c>
      <c r="I83" s="16">
        <f>'[1]27'!J85</f>
        <v>30</v>
      </c>
      <c r="J83" s="16">
        <f>'[1]27'!K85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'[1]27'!B86</f>
        <v>120</v>
      </c>
      <c r="C84" s="16">
        <f>'[1]27'!C86</f>
        <v>0</v>
      </c>
      <c r="D84" s="16">
        <f>'[1]27'!D86</f>
        <v>197</v>
      </c>
      <c r="E84" s="16">
        <f>'[1]27'!E86</f>
        <v>0</v>
      </c>
      <c r="F84" s="15">
        <f t="shared" si="17"/>
        <v>317</v>
      </c>
      <c r="G84" s="15">
        <f>'[1]27'!H86</f>
        <v>120</v>
      </c>
      <c r="H84" s="16">
        <f>'[1]27'!I86</f>
        <v>0</v>
      </c>
      <c r="I84" s="16">
        <f>'[1]27'!J86</f>
        <v>30</v>
      </c>
      <c r="J84" s="16">
        <f>'[1]27'!K86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'[1]27'!B87</f>
        <v>120</v>
      </c>
      <c r="C85" s="16">
        <f>'[1]27'!C87</f>
        <v>0</v>
      </c>
      <c r="D85" s="16">
        <f>'[1]27'!D87</f>
        <v>197</v>
      </c>
      <c r="E85" s="16">
        <f>'[1]27'!E87</f>
        <v>0</v>
      </c>
      <c r="F85" s="15">
        <f t="shared" si="17"/>
        <v>317</v>
      </c>
      <c r="G85" s="15">
        <f>'[1]27'!H87</f>
        <v>120</v>
      </c>
      <c r="H85" s="16">
        <f>'[1]27'!I87</f>
        <v>0</v>
      </c>
      <c r="I85" s="16">
        <f>'[1]27'!J87</f>
        <v>30</v>
      </c>
      <c r="J85" s="16">
        <f>'[1]27'!K87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'[1]27'!B88</f>
        <v>120</v>
      </c>
      <c r="C86" s="16">
        <f>'[1]27'!C88</f>
        <v>0</v>
      </c>
      <c r="D86" s="16">
        <f>'[1]27'!D88</f>
        <v>197</v>
      </c>
      <c r="E86" s="16">
        <f>'[1]27'!E88</f>
        <v>0</v>
      </c>
      <c r="F86" s="15">
        <f t="shared" si="17"/>
        <v>317</v>
      </c>
      <c r="G86" s="15">
        <f>'[1]27'!H88</f>
        <v>120</v>
      </c>
      <c r="H86" s="16">
        <f>'[1]27'!I88</f>
        <v>0</v>
      </c>
      <c r="I86" s="16">
        <f>'[1]27'!J88</f>
        <v>30</v>
      </c>
      <c r="J86" s="16">
        <f>'[1]27'!K88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'[1]27'!B89</f>
        <v>120</v>
      </c>
      <c r="C87" s="16">
        <f>'[1]27'!C89</f>
        <v>0</v>
      </c>
      <c r="D87" s="16">
        <f>'[1]27'!D89</f>
        <v>197</v>
      </c>
      <c r="E87" s="16">
        <f>'[1]27'!E89</f>
        <v>0</v>
      </c>
      <c r="F87" s="15">
        <f t="shared" si="17"/>
        <v>317</v>
      </c>
      <c r="G87" s="15">
        <f>'[1]27'!H89</f>
        <v>120</v>
      </c>
      <c r="H87" s="16">
        <f>'[1]27'!I89</f>
        <v>0</v>
      </c>
      <c r="I87" s="16">
        <f>'[1]27'!J89</f>
        <v>35</v>
      </c>
      <c r="J87" s="16">
        <f>'[1]27'!K89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'[1]27'!B90</f>
        <v>120</v>
      </c>
      <c r="C88" s="16">
        <f>'[1]27'!C90</f>
        <v>0</v>
      </c>
      <c r="D88" s="16">
        <f>'[1]27'!D90</f>
        <v>197</v>
      </c>
      <c r="E88" s="16">
        <f>'[1]27'!E90</f>
        <v>0</v>
      </c>
      <c r="F88" s="15">
        <f t="shared" si="17"/>
        <v>317</v>
      </c>
      <c r="G88" s="15">
        <f>'[1]27'!H90</f>
        <v>120</v>
      </c>
      <c r="H88" s="16">
        <f>'[1]27'!I90</f>
        <v>0</v>
      </c>
      <c r="I88" s="16">
        <f>'[1]27'!J90</f>
        <v>35</v>
      </c>
      <c r="J88" s="16">
        <f>'[1]27'!K90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'[1]27'!B91</f>
        <v>120</v>
      </c>
      <c r="C89" s="16">
        <f>'[1]27'!C91</f>
        <v>0</v>
      </c>
      <c r="D89" s="16">
        <f>'[1]27'!D91</f>
        <v>197</v>
      </c>
      <c r="E89" s="16">
        <f>'[1]27'!E91</f>
        <v>0</v>
      </c>
      <c r="F89" s="15">
        <f t="shared" si="17"/>
        <v>317</v>
      </c>
      <c r="G89" s="15">
        <f>'[1]27'!H91</f>
        <v>120</v>
      </c>
      <c r="H89" s="16">
        <f>'[1]27'!I91</f>
        <v>0</v>
      </c>
      <c r="I89" s="16">
        <f>'[1]27'!J91</f>
        <v>35</v>
      </c>
      <c r="J89" s="16">
        <f>'[1]27'!K91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'[1]27'!B92</f>
        <v>120</v>
      </c>
      <c r="C90" s="16">
        <f>'[1]27'!C92</f>
        <v>0</v>
      </c>
      <c r="D90" s="16">
        <f>'[1]27'!D92</f>
        <v>197</v>
      </c>
      <c r="E90" s="16">
        <f>'[1]27'!E92</f>
        <v>0</v>
      </c>
      <c r="F90" s="15">
        <f t="shared" si="17"/>
        <v>317</v>
      </c>
      <c r="G90" s="15">
        <f>'[1]27'!H92</f>
        <v>120</v>
      </c>
      <c r="H90" s="16">
        <f>'[1]27'!I92</f>
        <v>0</v>
      </c>
      <c r="I90" s="16">
        <f>'[1]27'!J92</f>
        <v>35</v>
      </c>
      <c r="J90" s="16">
        <f>'[1]27'!K92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'[1]27'!B93</f>
        <v>120</v>
      </c>
      <c r="C91" s="16">
        <f>'[1]27'!C93</f>
        <v>0</v>
      </c>
      <c r="D91" s="16">
        <f>'[1]27'!D93</f>
        <v>197</v>
      </c>
      <c r="E91" s="16">
        <f>'[1]27'!E93</f>
        <v>0</v>
      </c>
      <c r="F91" s="15">
        <f t="shared" si="17"/>
        <v>317</v>
      </c>
      <c r="G91" s="15">
        <f>'[1]27'!H93</f>
        <v>120</v>
      </c>
      <c r="H91" s="16">
        <f>'[1]27'!I93</f>
        <v>0</v>
      </c>
      <c r="I91" s="16">
        <f>'[1]27'!J93</f>
        <v>35</v>
      </c>
      <c r="J91" s="16">
        <f>'[1]27'!K93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'[1]27'!B94</f>
        <v>120</v>
      </c>
      <c r="C92" s="16">
        <f>'[1]27'!C94</f>
        <v>0</v>
      </c>
      <c r="D92" s="16">
        <f>'[1]27'!D94</f>
        <v>197</v>
      </c>
      <c r="E92" s="16">
        <f>'[1]27'!E94</f>
        <v>0</v>
      </c>
      <c r="F92" s="15">
        <f t="shared" si="17"/>
        <v>317</v>
      </c>
      <c r="G92" s="15">
        <f>'[1]27'!H94</f>
        <v>120</v>
      </c>
      <c r="H92" s="16">
        <f>'[1]27'!I94</f>
        <v>0</v>
      </c>
      <c r="I92" s="16">
        <f>'[1]27'!J94</f>
        <v>35</v>
      </c>
      <c r="J92" s="16">
        <f>'[1]27'!K94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'[1]27'!B95</f>
        <v>120</v>
      </c>
      <c r="C93" s="16">
        <f>'[1]27'!C95</f>
        <v>0</v>
      </c>
      <c r="D93" s="16">
        <f>'[1]27'!D95</f>
        <v>197</v>
      </c>
      <c r="E93" s="16">
        <f>'[1]27'!E95</f>
        <v>0</v>
      </c>
      <c r="F93" s="15">
        <f t="shared" si="17"/>
        <v>317</v>
      </c>
      <c r="G93" s="15">
        <f>'[1]27'!H95</f>
        <v>120</v>
      </c>
      <c r="H93" s="16">
        <f>'[1]27'!I95</f>
        <v>0</v>
      </c>
      <c r="I93" s="16">
        <f>'[1]27'!J95</f>
        <v>35</v>
      </c>
      <c r="J93" s="16">
        <f>'[1]27'!K95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'[1]27'!B96</f>
        <v>120</v>
      </c>
      <c r="C94" s="16">
        <f>'[1]27'!C96</f>
        <v>0</v>
      </c>
      <c r="D94" s="16">
        <f>'[1]27'!D96</f>
        <v>197</v>
      </c>
      <c r="E94" s="16">
        <f>'[1]27'!E96</f>
        <v>0</v>
      </c>
      <c r="F94" s="15">
        <f t="shared" si="17"/>
        <v>317</v>
      </c>
      <c r="G94" s="15">
        <f>'[1]27'!H96</f>
        <v>120</v>
      </c>
      <c r="H94" s="16">
        <f>'[1]27'!I96</f>
        <v>0</v>
      </c>
      <c r="I94" s="16">
        <f>'[1]27'!J96</f>
        <v>35</v>
      </c>
      <c r="J94" s="16">
        <f>'[1]27'!K96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'[1]27'!B97</f>
        <v>120</v>
      </c>
      <c r="C95" s="16">
        <f>'[1]27'!C97</f>
        <v>0</v>
      </c>
      <c r="D95" s="16">
        <f>'[1]27'!D97</f>
        <v>197</v>
      </c>
      <c r="E95" s="16">
        <f>'[1]27'!E97</f>
        <v>0</v>
      </c>
      <c r="F95" s="15">
        <f t="shared" si="17"/>
        <v>317</v>
      </c>
      <c r="G95" s="15">
        <f>'[1]27'!H97</f>
        <v>120</v>
      </c>
      <c r="H95" s="16">
        <f>'[1]27'!I97</f>
        <v>0</v>
      </c>
      <c r="I95" s="16">
        <f>'[1]27'!J97</f>
        <v>35</v>
      </c>
      <c r="J95" s="16">
        <f>'[1]27'!K97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'[1]27'!B98</f>
        <v>120</v>
      </c>
      <c r="C96" s="16">
        <f>'[1]27'!C98</f>
        <v>0</v>
      </c>
      <c r="D96" s="16">
        <f>'[1]27'!D98</f>
        <v>197</v>
      </c>
      <c r="E96" s="16">
        <f>'[1]27'!E98</f>
        <v>0</v>
      </c>
      <c r="F96" s="15">
        <f t="shared" si="17"/>
        <v>317</v>
      </c>
      <c r="G96" s="15">
        <f>'[1]27'!H98</f>
        <v>120</v>
      </c>
      <c r="H96" s="16">
        <f>'[1]27'!I98</f>
        <v>0</v>
      </c>
      <c r="I96" s="16">
        <f>'[1]27'!J98</f>
        <v>35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120</v>
      </c>
      <c r="C97" s="16">
        <f>'[1]27'!C99</f>
        <v>0</v>
      </c>
      <c r="D97" s="16">
        <f>'[1]27'!D99</f>
        <v>197</v>
      </c>
      <c r="E97" s="16">
        <f>'[1]27'!E99</f>
        <v>0</v>
      </c>
      <c r="F97" s="15">
        <f t="shared" si="17"/>
        <v>317</v>
      </c>
      <c r="G97" s="15">
        <f>'[1]27'!H99</f>
        <v>120</v>
      </c>
      <c r="H97" s="16">
        <f>'[1]27'!I99</f>
        <v>0</v>
      </c>
      <c r="I97" s="16">
        <f>'[1]27'!J99</f>
        <v>35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120</v>
      </c>
      <c r="C98" s="16">
        <f>'[1]27'!C100</f>
        <v>0</v>
      </c>
      <c r="D98" s="16">
        <f>'[1]27'!D100</f>
        <v>197</v>
      </c>
      <c r="E98" s="16">
        <f>'[1]27'!E100</f>
        <v>0</v>
      </c>
      <c r="F98" s="15">
        <f t="shared" si="17"/>
        <v>317</v>
      </c>
      <c r="G98" s="15">
        <f>'[1]27'!H100</f>
        <v>120</v>
      </c>
      <c r="H98" s="16">
        <f>'[1]27'!I100</f>
        <v>0</v>
      </c>
      <c r="I98" s="16">
        <f>'[1]27'!J100</f>
        <v>35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4.718</v>
      </c>
      <c r="E99" s="15">
        <f t="shared" si="18"/>
        <v>0</v>
      </c>
      <c r="F99" s="15">
        <f t="shared" si="18"/>
        <v>7.5979999999999999</v>
      </c>
      <c r="G99" s="15">
        <f t="shared" si="18"/>
        <v>2.88</v>
      </c>
      <c r="H99" s="15">
        <f t="shared" si="18"/>
        <v>0</v>
      </c>
      <c r="I99" s="15">
        <f t="shared" si="18"/>
        <v>0.76849999999999996</v>
      </c>
      <c r="J99" s="15">
        <f t="shared" si="18"/>
        <v>0</v>
      </c>
      <c r="K99" s="15">
        <f t="shared" si="18"/>
        <v>3.6484999999999999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0.76849999999999996</v>
      </c>
      <c r="P99" s="15">
        <f t="shared" si="18"/>
        <v>0</v>
      </c>
      <c r="Q99" s="15">
        <f t="shared" si="18"/>
        <v>3.6484999999999999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6" sqref="R36:R9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'[2]27'!B5</f>
        <v>84</v>
      </c>
      <c r="C3" s="202">
        <f>'[2]27'!C5</f>
        <v>0</v>
      </c>
      <c r="D3" s="202">
        <f>'[2]27'!D5</f>
        <v>0</v>
      </c>
      <c r="E3" s="202">
        <f>'[2]27'!E5</f>
        <v>0</v>
      </c>
      <c r="F3" s="15">
        <f>SUM(B3:E3)</f>
        <v>84</v>
      </c>
      <c r="G3" s="201">
        <f>'[2]27'!H5</f>
        <v>35</v>
      </c>
      <c r="H3" s="202">
        <f>'[2]27'!I5</f>
        <v>0</v>
      </c>
      <c r="I3" s="202">
        <f>'[2]27'!J5</f>
        <v>0</v>
      </c>
      <c r="J3" s="202">
        <f>'[2]27'!K5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'[2]27'!B6</f>
        <v>84</v>
      </c>
      <c r="C4" s="202">
        <f>'[2]27'!C6</f>
        <v>0</v>
      </c>
      <c r="D4" s="202">
        <f>'[2]27'!D6</f>
        <v>0</v>
      </c>
      <c r="E4" s="202">
        <f>'[2]27'!E6</f>
        <v>0</v>
      </c>
      <c r="F4" s="15">
        <f>SUM(B4:E4)</f>
        <v>84</v>
      </c>
      <c r="G4" s="201">
        <f>'[2]27'!H6</f>
        <v>35</v>
      </c>
      <c r="H4" s="202">
        <f>'[2]27'!I6</f>
        <v>0</v>
      </c>
      <c r="I4" s="202">
        <f>'[2]27'!J6</f>
        <v>0</v>
      </c>
      <c r="J4" s="202">
        <f>'[2]27'!K6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'[2]27'!B7</f>
        <v>84</v>
      </c>
      <c r="C5" s="202">
        <f>'[2]27'!C7</f>
        <v>0</v>
      </c>
      <c r="D5" s="202">
        <f>'[2]27'!D7</f>
        <v>0</v>
      </c>
      <c r="E5" s="202">
        <f>'[2]27'!E7</f>
        <v>0</v>
      </c>
      <c r="F5" s="15">
        <f t="shared" ref="F5:F68" si="6">SUM(B5:E5)</f>
        <v>84</v>
      </c>
      <c r="G5" s="201">
        <f>'[2]27'!H7</f>
        <v>35</v>
      </c>
      <c r="H5" s="202">
        <f>'[2]27'!I7</f>
        <v>0</v>
      </c>
      <c r="I5" s="202">
        <f>'[2]27'!J7</f>
        <v>0</v>
      </c>
      <c r="J5" s="202">
        <f>'[2]27'!K7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'[2]27'!B8</f>
        <v>84</v>
      </c>
      <c r="C6" s="202">
        <f>'[2]27'!C8</f>
        <v>0</v>
      </c>
      <c r="D6" s="202">
        <f>'[2]27'!D8</f>
        <v>0</v>
      </c>
      <c r="E6" s="202">
        <f>'[2]27'!E8</f>
        <v>0</v>
      </c>
      <c r="F6" s="15">
        <f t="shared" si="6"/>
        <v>84</v>
      </c>
      <c r="G6" s="201">
        <f>'[2]27'!H8</f>
        <v>35</v>
      </c>
      <c r="H6" s="202">
        <f>'[2]27'!I8</f>
        <v>0</v>
      </c>
      <c r="I6" s="202">
        <f>'[2]27'!J8</f>
        <v>0</v>
      </c>
      <c r="J6" s="202">
        <f>'[2]27'!K8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'[2]27'!B9</f>
        <v>84</v>
      </c>
      <c r="C7" s="202">
        <f>'[2]27'!C9</f>
        <v>0</v>
      </c>
      <c r="D7" s="202">
        <f>'[2]27'!D9</f>
        <v>0</v>
      </c>
      <c r="E7" s="202">
        <f>'[2]27'!E9</f>
        <v>0</v>
      </c>
      <c r="F7" s="15">
        <f t="shared" si="6"/>
        <v>84</v>
      </c>
      <c r="G7" s="201">
        <f>'[2]27'!H9</f>
        <v>35</v>
      </c>
      <c r="H7" s="202">
        <f>'[2]27'!I9</f>
        <v>0</v>
      </c>
      <c r="I7" s="202">
        <f>'[2]27'!J9</f>
        <v>0</v>
      </c>
      <c r="J7" s="202">
        <f>'[2]27'!K9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'[2]27'!B10</f>
        <v>84</v>
      </c>
      <c r="C8" s="202">
        <f>'[2]27'!C10</f>
        <v>0</v>
      </c>
      <c r="D8" s="202">
        <f>'[2]27'!D10</f>
        <v>0</v>
      </c>
      <c r="E8" s="202">
        <f>'[2]27'!E10</f>
        <v>0</v>
      </c>
      <c r="F8" s="15">
        <f t="shared" si="6"/>
        <v>84</v>
      </c>
      <c r="G8" s="201">
        <f>'[2]27'!H10</f>
        <v>35</v>
      </c>
      <c r="H8" s="202">
        <f>'[2]27'!I10</f>
        <v>0</v>
      </c>
      <c r="I8" s="202">
        <f>'[2]27'!J10</f>
        <v>0</v>
      </c>
      <c r="J8" s="202">
        <f>'[2]27'!K10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'[2]27'!B11</f>
        <v>84</v>
      </c>
      <c r="C9" s="202">
        <f>'[2]27'!C11</f>
        <v>0</v>
      </c>
      <c r="D9" s="202">
        <f>'[2]27'!D11</f>
        <v>0</v>
      </c>
      <c r="E9" s="202">
        <f>'[2]27'!E11</f>
        <v>0</v>
      </c>
      <c r="F9" s="15">
        <f t="shared" si="6"/>
        <v>84</v>
      </c>
      <c r="G9" s="201">
        <f>'[2]27'!H11</f>
        <v>36</v>
      </c>
      <c r="H9" s="202">
        <f>'[2]27'!I11</f>
        <v>0</v>
      </c>
      <c r="I9" s="202">
        <f>'[2]27'!J11</f>
        <v>0</v>
      </c>
      <c r="J9" s="202">
        <f>'[2]27'!K11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'[2]27'!B12</f>
        <v>84</v>
      </c>
      <c r="C10" s="202">
        <f>'[2]27'!C12</f>
        <v>0</v>
      </c>
      <c r="D10" s="202">
        <f>'[2]27'!D12</f>
        <v>0</v>
      </c>
      <c r="E10" s="202">
        <f>'[2]27'!E12</f>
        <v>0</v>
      </c>
      <c r="F10" s="15">
        <f t="shared" si="6"/>
        <v>84</v>
      </c>
      <c r="G10" s="201">
        <f>'[2]27'!H12</f>
        <v>36</v>
      </c>
      <c r="H10" s="202">
        <f>'[2]27'!I12</f>
        <v>0</v>
      </c>
      <c r="I10" s="202">
        <f>'[2]27'!J12</f>
        <v>0</v>
      </c>
      <c r="J10" s="202">
        <f>'[2]27'!K12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'[2]27'!B13</f>
        <v>84</v>
      </c>
      <c r="C11" s="202">
        <f>'[2]27'!C13</f>
        <v>0</v>
      </c>
      <c r="D11" s="202">
        <f>'[2]27'!D13</f>
        <v>0</v>
      </c>
      <c r="E11" s="202">
        <f>'[2]27'!E13</f>
        <v>0</v>
      </c>
      <c r="F11" s="15">
        <f t="shared" si="6"/>
        <v>84</v>
      </c>
      <c r="G11" s="201">
        <f>'[2]27'!H13</f>
        <v>36</v>
      </c>
      <c r="H11" s="202">
        <f>'[2]27'!I13</f>
        <v>0</v>
      </c>
      <c r="I11" s="202">
        <f>'[2]27'!J13</f>
        <v>0</v>
      </c>
      <c r="J11" s="202">
        <f>'[2]27'!K13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'[2]27'!B14</f>
        <v>84</v>
      </c>
      <c r="C12" s="202">
        <f>'[2]27'!C14</f>
        <v>0</v>
      </c>
      <c r="D12" s="202">
        <f>'[2]27'!D14</f>
        <v>0</v>
      </c>
      <c r="E12" s="202">
        <f>'[2]27'!E14</f>
        <v>0</v>
      </c>
      <c r="F12" s="15">
        <f t="shared" si="6"/>
        <v>84</v>
      </c>
      <c r="G12" s="201">
        <f>'[2]27'!H14</f>
        <v>36</v>
      </c>
      <c r="H12" s="202">
        <f>'[2]27'!I14</f>
        <v>0</v>
      </c>
      <c r="I12" s="202">
        <f>'[2]27'!J14</f>
        <v>0</v>
      </c>
      <c r="J12" s="202">
        <f>'[2]27'!K14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'[2]27'!B15</f>
        <v>84</v>
      </c>
      <c r="C13" s="202">
        <f>'[2]27'!C15</f>
        <v>0</v>
      </c>
      <c r="D13" s="202">
        <f>'[2]27'!D15</f>
        <v>0</v>
      </c>
      <c r="E13" s="202">
        <f>'[2]27'!E15</f>
        <v>0</v>
      </c>
      <c r="F13" s="15">
        <f t="shared" si="6"/>
        <v>84</v>
      </c>
      <c r="G13" s="201">
        <f>'[2]27'!H15</f>
        <v>36</v>
      </c>
      <c r="H13" s="202">
        <f>'[2]27'!I15</f>
        <v>0</v>
      </c>
      <c r="I13" s="202">
        <f>'[2]27'!J15</f>
        <v>0</v>
      </c>
      <c r="J13" s="202">
        <f>'[2]27'!K15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'[2]27'!B16</f>
        <v>84</v>
      </c>
      <c r="C14" s="202">
        <f>'[2]27'!C16</f>
        <v>0</v>
      </c>
      <c r="D14" s="202">
        <f>'[2]27'!D16</f>
        <v>0</v>
      </c>
      <c r="E14" s="202">
        <f>'[2]27'!E16</f>
        <v>0</v>
      </c>
      <c r="F14" s="15">
        <f t="shared" si="6"/>
        <v>84</v>
      </c>
      <c r="G14" s="201">
        <f>'[2]27'!H16</f>
        <v>36</v>
      </c>
      <c r="H14" s="202">
        <f>'[2]27'!I16</f>
        <v>0</v>
      </c>
      <c r="I14" s="202">
        <f>'[2]27'!J16</f>
        <v>0</v>
      </c>
      <c r="J14" s="202">
        <f>'[2]27'!K16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'[2]27'!B17</f>
        <v>84</v>
      </c>
      <c r="C15" s="202">
        <f>'[2]27'!C17</f>
        <v>0</v>
      </c>
      <c r="D15" s="202">
        <f>'[2]27'!D17</f>
        <v>0</v>
      </c>
      <c r="E15" s="202">
        <f>'[2]27'!E17</f>
        <v>0</v>
      </c>
      <c r="F15" s="15">
        <f t="shared" si="6"/>
        <v>84</v>
      </c>
      <c r="G15" s="201">
        <f>'[2]27'!H17</f>
        <v>35</v>
      </c>
      <c r="H15" s="202">
        <f>'[2]27'!I17</f>
        <v>0</v>
      </c>
      <c r="I15" s="202">
        <f>'[2]27'!J17</f>
        <v>0</v>
      </c>
      <c r="J15" s="202">
        <f>'[2]27'!K17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'[2]27'!B18</f>
        <v>84</v>
      </c>
      <c r="C16" s="202">
        <f>'[2]27'!C18</f>
        <v>0</v>
      </c>
      <c r="D16" s="202">
        <f>'[2]27'!D18</f>
        <v>0</v>
      </c>
      <c r="E16" s="202">
        <f>'[2]27'!E18</f>
        <v>0</v>
      </c>
      <c r="F16" s="15">
        <f t="shared" si="6"/>
        <v>84</v>
      </c>
      <c r="G16" s="201">
        <f>'[2]27'!H18</f>
        <v>35</v>
      </c>
      <c r="H16" s="202">
        <f>'[2]27'!I18</f>
        <v>0</v>
      </c>
      <c r="I16" s="202">
        <f>'[2]27'!J18</f>
        <v>0</v>
      </c>
      <c r="J16" s="202">
        <f>'[2]27'!K18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'[2]27'!B19</f>
        <v>84</v>
      </c>
      <c r="C17" s="202">
        <f>'[2]27'!C19</f>
        <v>0</v>
      </c>
      <c r="D17" s="202">
        <f>'[2]27'!D19</f>
        <v>0</v>
      </c>
      <c r="E17" s="202">
        <f>'[2]27'!E19</f>
        <v>0</v>
      </c>
      <c r="F17" s="15">
        <f t="shared" si="6"/>
        <v>84</v>
      </c>
      <c r="G17" s="201">
        <f>'[2]27'!H19</f>
        <v>35</v>
      </c>
      <c r="H17" s="202">
        <f>'[2]27'!I19</f>
        <v>0</v>
      </c>
      <c r="I17" s="202">
        <f>'[2]27'!J19</f>
        <v>0</v>
      </c>
      <c r="J17" s="202">
        <f>'[2]27'!K19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'[2]27'!B20</f>
        <v>84</v>
      </c>
      <c r="C18" s="202">
        <f>'[2]27'!C20</f>
        <v>0</v>
      </c>
      <c r="D18" s="202">
        <f>'[2]27'!D20</f>
        <v>0</v>
      </c>
      <c r="E18" s="202">
        <f>'[2]27'!E20</f>
        <v>0</v>
      </c>
      <c r="F18" s="15">
        <f t="shared" si="6"/>
        <v>84</v>
      </c>
      <c r="G18" s="201">
        <f>'[2]27'!H20</f>
        <v>35</v>
      </c>
      <c r="H18" s="202">
        <f>'[2]27'!I20</f>
        <v>0</v>
      </c>
      <c r="I18" s="202">
        <f>'[2]27'!J20</f>
        <v>0</v>
      </c>
      <c r="J18" s="202">
        <f>'[2]27'!K20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'[2]27'!B21</f>
        <v>84</v>
      </c>
      <c r="C19" s="202">
        <f>'[2]27'!C21</f>
        <v>0</v>
      </c>
      <c r="D19" s="202">
        <f>'[2]27'!D21</f>
        <v>0</v>
      </c>
      <c r="E19" s="202">
        <f>'[2]27'!E21</f>
        <v>0</v>
      </c>
      <c r="F19" s="15">
        <f t="shared" si="6"/>
        <v>84</v>
      </c>
      <c r="G19" s="201">
        <f>'[2]27'!H21</f>
        <v>35</v>
      </c>
      <c r="H19" s="202">
        <f>'[2]27'!I21</f>
        <v>0</v>
      </c>
      <c r="I19" s="202">
        <f>'[2]27'!J21</f>
        <v>0</v>
      </c>
      <c r="J19" s="202">
        <f>'[2]27'!K21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'[2]27'!B22</f>
        <v>84</v>
      </c>
      <c r="C20" s="202">
        <f>'[2]27'!C22</f>
        <v>0</v>
      </c>
      <c r="D20" s="202">
        <f>'[2]27'!D22</f>
        <v>0</v>
      </c>
      <c r="E20" s="202">
        <f>'[2]27'!E22</f>
        <v>0</v>
      </c>
      <c r="F20" s="15">
        <f t="shared" si="6"/>
        <v>84</v>
      </c>
      <c r="G20" s="201">
        <f>'[2]27'!H22</f>
        <v>35</v>
      </c>
      <c r="H20" s="202">
        <f>'[2]27'!I22</f>
        <v>0</v>
      </c>
      <c r="I20" s="202">
        <f>'[2]27'!J22</f>
        <v>0</v>
      </c>
      <c r="J20" s="202">
        <f>'[2]27'!K22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'[2]27'!B23</f>
        <v>84</v>
      </c>
      <c r="C21" s="202">
        <f>'[2]27'!C23</f>
        <v>0</v>
      </c>
      <c r="D21" s="202">
        <f>'[2]27'!D23</f>
        <v>0</v>
      </c>
      <c r="E21" s="202">
        <f>'[2]27'!E23</f>
        <v>0</v>
      </c>
      <c r="F21" s="15">
        <f t="shared" si="6"/>
        <v>84</v>
      </c>
      <c r="G21" s="201">
        <f>'[2]27'!H23</f>
        <v>35</v>
      </c>
      <c r="H21" s="202">
        <f>'[2]27'!I23</f>
        <v>0</v>
      </c>
      <c r="I21" s="202">
        <f>'[2]27'!J23</f>
        <v>0</v>
      </c>
      <c r="J21" s="202">
        <f>'[2]27'!K23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'[2]27'!B24</f>
        <v>84</v>
      </c>
      <c r="C22" s="202">
        <f>'[2]27'!C24</f>
        <v>0</v>
      </c>
      <c r="D22" s="202">
        <f>'[2]27'!D24</f>
        <v>0</v>
      </c>
      <c r="E22" s="202">
        <f>'[2]27'!E24</f>
        <v>0</v>
      </c>
      <c r="F22" s="15">
        <f t="shared" si="6"/>
        <v>84</v>
      </c>
      <c r="G22" s="201">
        <f>'[2]27'!H24</f>
        <v>35</v>
      </c>
      <c r="H22" s="202">
        <f>'[2]27'!I24</f>
        <v>0</v>
      </c>
      <c r="I22" s="202">
        <f>'[2]27'!J24</f>
        <v>0</v>
      </c>
      <c r="J22" s="202">
        <f>'[2]27'!K24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'[2]27'!B25</f>
        <v>84</v>
      </c>
      <c r="C23" s="202">
        <f>'[2]27'!C25</f>
        <v>0</v>
      </c>
      <c r="D23" s="202">
        <f>'[2]27'!D25</f>
        <v>0</v>
      </c>
      <c r="E23" s="202">
        <f>'[2]27'!E25</f>
        <v>0</v>
      </c>
      <c r="F23" s="15">
        <f t="shared" si="6"/>
        <v>84</v>
      </c>
      <c r="G23" s="201">
        <f>'[2]27'!H25</f>
        <v>36</v>
      </c>
      <c r="H23" s="202">
        <f>'[2]27'!I25</f>
        <v>0</v>
      </c>
      <c r="I23" s="202">
        <f>'[2]27'!J25</f>
        <v>0</v>
      </c>
      <c r="J23" s="202">
        <f>'[2]27'!K25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'[2]27'!B26</f>
        <v>84</v>
      </c>
      <c r="C24" s="202">
        <f>'[2]27'!C26</f>
        <v>0</v>
      </c>
      <c r="D24" s="202">
        <f>'[2]27'!D26</f>
        <v>0</v>
      </c>
      <c r="E24" s="202">
        <f>'[2]27'!E26</f>
        <v>0</v>
      </c>
      <c r="F24" s="15">
        <f t="shared" si="6"/>
        <v>84</v>
      </c>
      <c r="G24" s="201">
        <f>'[2]27'!H26</f>
        <v>36</v>
      </c>
      <c r="H24" s="202">
        <f>'[2]27'!I26</f>
        <v>0</v>
      </c>
      <c r="I24" s="202">
        <f>'[2]27'!J26</f>
        <v>0</v>
      </c>
      <c r="J24" s="202">
        <f>'[2]27'!K26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'[2]27'!B27</f>
        <v>84</v>
      </c>
      <c r="C25" s="202">
        <f>'[2]27'!C27</f>
        <v>0</v>
      </c>
      <c r="D25" s="202">
        <f>'[2]27'!D27</f>
        <v>0</v>
      </c>
      <c r="E25" s="202">
        <f>'[2]27'!E27</f>
        <v>0</v>
      </c>
      <c r="F25" s="15">
        <f t="shared" si="6"/>
        <v>84</v>
      </c>
      <c r="G25" s="201">
        <f>'[2]27'!H27</f>
        <v>36</v>
      </c>
      <c r="H25" s="202">
        <f>'[2]27'!I27</f>
        <v>0</v>
      </c>
      <c r="I25" s="202">
        <f>'[2]27'!J27</f>
        <v>0</v>
      </c>
      <c r="J25" s="202">
        <f>'[2]27'!K27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'[2]27'!B28</f>
        <v>84</v>
      </c>
      <c r="C26" s="202">
        <f>'[2]27'!C28</f>
        <v>0</v>
      </c>
      <c r="D26" s="202">
        <f>'[2]27'!D28</f>
        <v>0</v>
      </c>
      <c r="E26" s="202">
        <f>'[2]27'!E28</f>
        <v>0</v>
      </c>
      <c r="F26" s="15">
        <f t="shared" si="6"/>
        <v>84</v>
      </c>
      <c r="G26" s="201">
        <f>'[2]27'!H28</f>
        <v>36</v>
      </c>
      <c r="H26" s="202">
        <f>'[2]27'!I28</f>
        <v>0</v>
      </c>
      <c r="I26" s="202">
        <f>'[2]27'!J28</f>
        <v>0</v>
      </c>
      <c r="J26" s="202">
        <f>'[2]27'!K28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'[2]27'!B29</f>
        <v>84</v>
      </c>
      <c r="C27" s="202">
        <f>'[2]27'!C29</f>
        <v>0</v>
      </c>
      <c r="D27" s="202">
        <f>'[2]27'!D29</f>
        <v>0</v>
      </c>
      <c r="E27" s="202">
        <f>'[2]27'!E29</f>
        <v>0</v>
      </c>
      <c r="F27" s="15">
        <f t="shared" si="6"/>
        <v>84</v>
      </c>
      <c r="G27" s="201">
        <f>'[2]27'!H29</f>
        <v>36</v>
      </c>
      <c r="H27" s="202">
        <f>'[2]27'!I29</f>
        <v>0</v>
      </c>
      <c r="I27" s="202">
        <f>'[2]27'!J29</f>
        <v>0</v>
      </c>
      <c r="J27" s="202">
        <f>'[2]27'!K29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'[2]27'!B30</f>
        <v>84</v>
      </c>
      <c r="C28" s="202">
        <f>'[2]27'!C30</f>
        <v>0</v>
      </c>
      <c r="D28" s="202">
        <f>'[2]27'!D30</f>
        <v>0</v>
      </c>
      <c r="E28" s="202">
        <f>'[2]27'!E30</f>
        <v>0</v>
      </c>
      <c r="F28" s="15">
        <f t="shared" si="6"/>
        <v>84</v>
      </c>
      <c r="G28" s="201">
        <f>'[2]27'!H30</f>
        <v>36</v>
      </c>
      <c r="H28" s="202">
        <f>'[2]27'!I30</f>
        <v>0</v>
      </c>
      <c r="I28" s="202">
        <f>'[2]27'!J30</f>
        <v>0</v>
      </c>
      <c r="J28" s="202">
        <f>'[2]27'!K30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'[2]27'!B31</f>
        <v>84</v>
      </c>
      <c r="C29" s="202">
        <f>'[2]27'!C31</f>
        <v>0</v>
      </c>
      <c r="D29" s="202">
        <f>'[2]27'!D31</f>
        <v>0</v>
      </c>
      <c r="E29" s="202">
        <f>'[2]27'!E31</f>
        <v>0</v>
      </c>
      <c r="F29" s="15">
        <f t="shared" si="6"/>
        <v>84</v>
      </c>
      <c r="G29" s="201">
        <f>'[2]27'!H31</f>
        <v>36</v>
      </c>
      <c r="H29" s="202">
        <f>'[2]27'!I31</f>
        <v>0</v>
      </c>
      <c r="I29" s="202">
        <f>'[2]27'!J31</f>
        <v>0</v>
      </c>
      <c r="J29" s="202">
        <f>'[2]27'!K31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'[2]27'!B32</f>
        <v>84</v>
      </c>
      <c r="C30" s="202">
        <f>'[2]27'!C32</f>
        <v>0</v>
      </c>
      <c r="D30" s="202">
        <f>'[2]27'!D32</f>
        <v>0</v>
      </c>
      <c r="E30" s="202">
        <f>'[2]27'!E32</f>
        <v>0</v>
      </c>
      <c r="F30" s="15">
        <f t="shared" si="6"/>
        <v>84</v>
      </c>
      <c r="G30" s="201">
        <f>'[2]27'!H32</f>
        <v>36</v>
      </c>
      <c r="H30" s="202">
        <f>'[2]27'!I32</f>
        <v>0</v>
      </c>
      <c r="I30" s="202">
        <f>'[2]27'!J32</f>
        <v>0</v>
      </c>
      <c r="J30" s="202">
        <f>'[2]27'!K32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'[2]27'!B33</f>
        <v>84</v>
      </c>
      <c r="C31" s="202">
        <f>'[2]27'!C33</f>
        <v>0</v>
      </c>
      <c r="D31" s="202">
        <f>'[2]27'!D33</f>
        <v>0</v>
      </c>
      <c r="E31" s="202">
        <f>'[2]27'!E33</f>
        <v>0</v>
      </c>
      <c r="F31" s="15">
        <f t="shared" si="6"/>
        <v>84</v>
      </c>
      <c r="G31" s="201">
        <f>'[2]27'!H33</f>
        <v>36</v>
      </c>
      <c r="H31" s="202">
        <f>'[2]27'!I33</f>
        <v>0</v>
      </c>
      <c r="I31" s="202">
        <f>'[2]27'!J33</f>
        <v>0</v>
      </c>
      <c r="J31" s="202">
        <f>'[2]27'!K33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'[2]27'!B34</f>
        <v>84</v>
      </c>
      <c r="C32" s="202">
        <f>'[2]27'!C34</f>
        <v>0</v>
      </c>
      <c r="D32" s="202">
        <f>'[2]27'!D34</f>
        <v>0</v>
      </c>
      <c r="E32" s="202">
        <f>'[2]27'!E34</f>
        <v>0</v>
      </c>
      <c r="F32" s="15">
        <f t="shared" si="6"/>
        <v>84</v>
      </c>
      <c r="G32" s="201">
        <f>'[2]27'!H34</f>
        <v>36</v>
      </c>
      <c r="H32" s="202">
        <f>'[2]27'!I34</f>
        <v>0</v>
      </c>
      <c r="I32" s="202">
        <f>'[2]27'!J34</f>
        <v>0</v>
      </c>
      <c r="J32" s="202">
        <f>'[2]27'!K34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'[2]27'!B35</f>
        <v>84</v>
      </c>
      <c r="C33" s="202">
        <f>'[2]27'!C35</f>
        <v>0</v>
      </c>
      <c r="D33" s="202">
        <f>'[2]27'!D35</f>
        <v>0</v>
      </c>
      <c r="E33" s="202">
        <f>'[2]27'!E35</f>
        <v>0</v>
      </c>
      <c r="F33" s="15">
        <f t="shared" si="6"/>
        <v>84</v>
      </c>
      <c r="G33" s="201">
        <f>'[2]27'!H35</f>
        <v>36</v>
      </c>
      <c r="H33" s="202">
        <f>'[2]27'!I35</f>
        <v>0</v>
      </c>
      <c r="I33" s="202">
        <f>'[2]27'!J35</f>
        <v>0</v>
      </c>
      <c r="J33" s="202">
        <f>'[2]27'!K35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'[2]27'!B36</f>
        <v>84</v>
      </c>
      <c r="C34" s="202">
        <f>'[2]27'!C36</f>
        <v>0</v>
      </c>
      <c r="D34" s="202">
        <f>'[2]27'!D36</f>
        <v>0</v>
      </c>
      <c r="E34" s="202">
        <f>'[2]27'!E36</f>
        <v>0</v>
      </c>
      <c r="F34" s="15">
        <f t="shared" si="6"/>
        <v>84</v>
      </c>
      <c r="G34" s="201">
        <f>'[2]27'!H36</f>
        <v>36</v>
      </c>
      <c r="H34" s="202">
        <f>'[2]27'!I36</f>
        <v>0</v>
      </c>
      <c r="I34" s="202">
        <f>'[2]27'!J36</f>
        <v>0</v>
      </c>
      <c r="J34" s="202">
        <f>'[2]27'!K36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'[2]27'!B37</f>
        <v>84</v>
      </c>
      <c r="C35" s="202">
        <f>'[2]27'!C37</f>
        <v>0</v>
      </c>
      <c r="D35" s="202">
        <f>'[2]27'!D37</f>
        <v>0</v>
      </c>
      <c r="E35" s="202">
        <f>'[2]27'!E37</f>
        <v>0</v>
      </c>
      <c r="F35" s="15">
        <f t="shared" si="6"/>
        <v>84</v>
      </c>
      <c r="G35" s="201">
        <f>'[2]27'!H37</f>
        <v>35</v>
      </c>
      <c r="H35" s="202">
        <f>'[2]27'!I37</f>
        <v>0</v>
      </c>
      <c r="I35" s="202">
        <f>'[2]27'!J37</f>
        <v>0</v>
      </c>
      <c r="J35" s="202">
        <f>'[2]27'!K37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'[2]27'!B38</f>
        <v>84</v>
      </c>
      <c r="C36" s="202">
        <f>'[2]27'!C38</f>
        <v>0</v>
      </c>
      <c r="D36" s="202">
        <f>'[2]27'!D38</f>
        <v>0</v>
      </c>
      <c r="E36" s="202">
        <f>'[2]27'!E38</f>
        <v>0</v>
      </c>
      <c r="F36" s="15">
        <f t="shared" si="6"/>
        <v>84</v>
      </c>
      <c r="G36" s="201">
        <f>'[2]27'!H38</f>
        <v>35</v>
      </c>
      <c r="H36" s="202">
        <f>'[2]27'!I38</f>
        <v>0</v>
      </c>
      <c r="I36" s="202">
        <f>'[2]27'!J38</f>
        <v>0</v>
      </c>
      <c r="J36" s="202">
        <f>'[2]27'!K38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'[2]27'!B39</f>
        <v>84</v>
      </c>
      <c r="C37" s="202">
        <f>'[2]27'!C39</f>
        <v>0</v>
      </c>
      <c r="D37" s="202">
        <f>'[2]27'!D39</f>
        <v>0</v>
      </c>
      <c r="E37" s="202">
        <f>'[2]27'!E39</f>
        <v>0</v>
      </c>
      <c r="F37" s="15">
        <f t="shared" si="6"/>
        <v>84</v>
      </c>
      <c r="G37" s="201">
        <f>'[2]27'!H39</f>
        <v>35</v>
      </c>
      <c r="H37" s="202">
        <f>'[2]27'!I39</f>
        <v>0</v>
      </c>
      <c r="I37" s="202">
        <f>'[2]27'!J39</f>
        <v>0</v>
      </c>
      <c r="J37" s="202">
        <f>'[2]27'!K39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'[2]27'!B40</f>
        <v>84</v>
      </c>
      <c r="C38" s="202">
        <f>'[2]27'!C40</f>
        <v>0</v>
      </c>
      <c r="D38" s="202">
        <f>'[2]27'!D40</f>
        <v>0</v>
      </c>
      <c r="E38" s="202">
        <f>'[2]27'!E40</f>
        <v>0</v>
      </c>
      <c r="F38" s="15">
        <f t="shared" si="6"/>
        <v>84</v>
      </c>
      <c r="G38" s="201">
        <f>'[2]27'!H40</f>
        <v>35</v>
      </c>
      <c r="H38" s="202">
        <f>'[2]27'!I40</f>
        <v>0</v>
      </c>
      <c r="I38" s="202">
        <f>'[2]27'!J40</f>
        <v>0</v>
      </c>
      <c r="J38" s="202">
        <f>'[2]27'!K40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'[2]27'!B41</f>
        <v>84</v>
      </c>
      <c r="C39" s="202">
        <f>'[2]27'!C41</f>
        <v>0</v>
      </c>
      <c r="D39" s="202">
        <f>'[2]27'!D41</f>
        <v>0</v>
      </c>
      <c r="E39" s="202">
        <f>'[2]27'!E41</f>
        <v>0</v>
      </c>
      <c r="F39" s="15">
        <f t="shared" si="6"/>
        <v>84</v>
      </c>
      <c r="G39" s="201">
        <f>'[2]27'!H41</f>
        <v>35</v>
      </c>
      <c r="H39" s="202">
        <f>'[2]27'!I41</f>
        <v>0</v>
      </c>
      <c r="I39" s="202">
        <f>'[2]27'!J41</f>
        <v>0</v>
      </c>
      <c r="J39" s="202">
        <f>'[2]27'!K41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'[2]27'!B42</f>
        <v>84</v>
      </c>
      <c r="C40" s="202">
        <f>'[2]27'!C42</f>
        <v>0</v>
      </c>
      <c r="D40" s="202">
        <f>'[2]27'!D42</f>
        <v>0</v>
      </c>
      <c r="E40" s="202">
        <f>'[2]27'!E42</f>
        <v>0</v>
      </c>
      <c r="F40" s="15">
        <f t="shared" si="6"/>
        <v>84</v>
      </c>
      <c r="G40" s="201">
        <f>'[2]27'!H42</f>
        <v>35</v>
      </c>
      <c r="H40" s="202">
        <f>'[2]27'!I42</f>
        <v>0</v>
      </c>
      <c r="I40" s="202">
        <f>'[2]27'!J42</f>
        <v>0</v>
      </c>
      <c r="J40" s="202">
        <f>'[2]27'!K42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'[2]27'!B43</f>
        <v>84</v>
      </c>
      <c r="C41" s="202">
        <f>'[2]27'!C43</f>
        <v>0</v>
      </c>
      <c r="D41" s="202">
        <f>'[2]27'!D43</f>
        <v>0</v>
      </c>
      <c r="E41" s="202">
        <f>'[2]27'!E43</f>
        <v>0</v>
      </c>
      <c r="F41" s="15">
        <f t="shared" si="6"/>
        <v>84</v>
      </c>
      <c r="G41" s="201">
        <f>'[2]27'!H43</f>
        <v>35</v>
      </c>
      <c r="H41" s="202">
        <f>'[2]27'!I43</f>
        <v>0</v>
      </c>
      <c r="I41" s="202">
        <f>'[2]27'!J43</f>
        <v>0</v>
      </c>
      <c r="J41" s="202">
        <f>'[2]27'!K43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1">
        <f>'[2]27'!B44</f>
        <v>84</v>
      </c>
      <c r="C42" s="202">
        <f>'[2]27'!C44</f>
        <v>0</v>
      </c>
      <c r="D42" s="202">
        <f>'[2]27'!D44</f>
        <v>0</v>
      </c>
      <c r="E42" s="202">
        <f>'[2]27'!E44</f>
        <v>0</v>
      </c>
      <c r="F42" s="15">
        <f t="shared" si="6"/>
        <v>84</v>
      </c>
      <c r="G42" s="201">
        <f>'[2]27'!H44</f>
        <v>35</v>
      </c>
      <c r="H42" s="202">
        <f>'[2]27'!I44</f>
        <v>0</v>
      </c>
      <c r="I42" s="202">
        <f>'[2]27'!J44</f>
        <v>0</v>
      </c>
      <c r="J42" s="202">
        <f>'[2]27'!K44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1">
        <f>'[2]27'!B45</f>
        <v>84</v>
      </c>
      <c r="C43" s="202">
        <f>'[2]27'!C45</f>
        <v>0</v>
      </c>
      <c r="D43" s="202">
        <f>'[2]27'!D45</f>
        <v>0</v>
      </c>
      <c r="E43" s="202">
        <f>'[2]27'!E45</f>
        <v>0</v>
      </c>
      <c r="F43" s="15">
        <f t="shared" si="6"/>
        <v>84</v>
      </c>
      <c r="G43" s="201">
        <f>'[2]27'!H45</f>
        <v>34</v>
      </c>
      <c r="H43" s="202">
        <f>'[2]27'!I45</f>
        <v>0</v>
      </c>
      <c r="I43" s="202">
        <f>'[2]27'!J45</f>
        <v>0</v>
      </c>
      <c r="J43" s="202">
        <f>'[2]27'!K45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'[2]27'!B46</f>
        <v>84</v>
      </c>
      <c r="C44" s="202">
        <f>'[2]27'!C46</f>
        <v>0</v>
      </c>
      <c r="D44" s="202">
        <f>'[2]27'!D46</f>
        <v>0</v>
      </c>
      <c r="E44" s="202">
        <f>'[2]27'!E46</f>
        <v>0</v>
      </c>
      <c r="F44" s="15">
        <f t="shared" si="6"/>
        <v>84</v>
      </c>
      <c r="G44" s="201">
        <f>'[2]27'!H46</f>
        <v>34</v>
      </c>
      <c r="H44" s="202">
        <f>'[2]27'!I46</f>
        <v>0</v>
      </c>
      <c r="I44" s="202">
        <f>'[2]27'!J46</f>
        <v>0</v>
      </c>
      <c r="J44" s="202">
        <f>'[2]27'!K46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'[2]27'!B47</f>
        <v>84</v>
      </c>
      <c r="C45" s="202">
        <f>'[2]27'!C47</f>
        <v>0</v>
      </c>
      <c r="D45" s="202">
        <f>'[2]27'!D47</f>
        <v>0</v>
      </c>
      <c r="E45" s="202">
        <f>'[2]27'!E47</f>
        <v>0</v>
      </c>
      <c r="F45" s="15">
        <f t="shared" si="6"/>
        <v>84</v>
      </c>
      <c r="G45" s="201">
        <f>'[2]27'!H47</f>
        <v>34</v>
      </c>
      <c r="H45" s="202">
        <f>'[2]27'!I47</f>
        <v>0</v>
      </c>
      <c r="I45" s="202">
        <f>'[2]27'!J47</f>
        <v>0</v>
      </c>
      <c r="J45" s="202">
        <f>'[2]27'!K47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'[2]27'!B48</f>
        <v>84</v>
      </c>
      <c r="C46" s="202">
        <f>'[2]27'!C48</f>
        <v>0</v>
      </c>
      <c r="D46" s="202">
        <f>'[2]27'!D48</f>
        <v>0</v>
      </c>
      <c r="E46" s="202">
        <f>'[2]27'!E48</f>
        <v>0</v>
      </c>
      <c r="F46" s="15">
        <f t="shared" si="6"/>
        <v>84</v>
      </c>
      <c r="G46" s="201">
        <f>'[2]27'!H48</f>
        <v>34</v>
      </c>
      <c r="H46" s="202">
        <f>'[2]27'!I48</f>
        <v>0</v>
      </c>
      <c r="I46" s="202">
        <f>'[2]27'!J48</f>
        <v>0</v>
      </c>
      <c r="J46" s="202">
        <f>'[2]27'!K48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'[2]27'!B49</f>
        <v>84</v>
      </c>
      <c r="C47" s="202">
        <f>'[2]27'!C49</f>
        <v>0</v>
      </c>
      <c r="D47" s="202">
        <f>'[2]27'!D49</f>
        <v>0</v>
      </c>
      <c r="E47" s="202">
        <f>'[2]27'!E49</f>
        <v>0</v>
      </c>
      <c r="F47" s="15">
        <f t="shared" si="6"/>
        <v>84</v>
      </c>
      <c r="G47" s="201">
        <f>'[2]27'!H49</f>
        <v>34</v>
      </c>
      <c r="H47" s="202">
        <f>'[2]27'!I49</f>
        <v>0</v>
      </c>
      <c r="I47" s="202">
        <f>'[2]27'!J49</f>
        <v>0</v>
      </c>
      <c r="J47" s="202">
        <f>'[2]27'!K49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'[2]27'!B50</f>
        <v>84</v>
      </c>
      <c r="C48" s="202">
        <f>'[2]27'!C50</f>
        <v>0</v>
      </c>
      <c r="D48" s="202">
        <f>'[2]27'!D50</f>
        <v>0</v>
      </c>
      <c r="E48" s="202">
        <f>'[2]27'!E50</f>
        <v>0</v>
      </c>
      <c r="F48" s="15">
        <f t="shared" si="6"/>
        <v>84</v>
      </c>
      <c r="G48" s="201">
        <f>'[2]27'!H50</f>
        <v>34</v>
      </c>
      <c r="H48" s="202">
        <f>'[2]27'!I50</f>
        <v>0</v>
      </c>
      <c r="I48" s="202">
        <f>'[2]27'!J50</f>
        <v>0</v>
      </c>
      <c r="J48" s="202">
        <f>'[2]27'!K50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'[2]27'!B51</f>
        <v>84</v>
      </c>
      <c r="C49" s="202">
        <f>'[2]27'!C51</f>
        <v>0</v>
      </c>
      <c r="D49" s="202">
        <f>'[2]27'!D51</f>
        <v>0</v>
      </c>
      <c r="E49" s="202">
        <f>'[2]27'!E51</f>
        <v>0</v>
      </c>
      <c r="F49" s="15">
        <f t="shared" si="6"/>
        <v>84</v>
      </c>
      <c r="G49" s="201">
        <f>'[2]27'!H51</f>
        <v>34</v>
      </c>
      <c r="H49" s="202">
        <f>'[2]27'!I51</f>
        <v>0</v>
      </c>
      <c r="I49" s="202">
        <f>'[2]27'!J51</f>
        <v>0</v>
      </c>
      <c r="J49" s="202">
        <f>'[2]27'!K51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'[2]27'!B52</f>
        <v>84</v>
      </c>
      <c r="C50" s="202">
        <f>'[2]27'!C52</f>
        <v>0</v>
      </c>
      <c r="D50" s="202">
        <f>'[2]27'!D52</f>
        <v>0</v>
      </c>
      <c r="E50" s="202">
        <f>'[2]27'!E52</f>
        <v>0</v>
      </c>
      <c r="F50" s="15">
        <f t="shared" si="6"/>
        <v>84</v>
      </c>
      <c r="G50" s="201">
        <f>'[2]27'!H52</f>
        <v>34</v>
      </c>
      <c r="H50" s="202">
        <f>'[2]27'!I52</f>
        <v>0</v>
      </c>
      <c r="I50" s="202">
        <f>'[2]27'!J52</f>
        <v>0</v>
      </c>
      <c r="J50" s="202">
        <f>'[2]27'!K52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'[2]27'!B53</f>
        <v>84</v>
      </c>
      <c r="C51" s="202">
        <f>'[2]27'!C53</f>
        <v>0</v>
      </c>
      <c r="D51" s="202">
        <f>'[2]27'!D53</f>
        <v>0</v>
      </c>
      <c r="E51" s="202">
        <f>'[2]27'!E53</f>
        <v>0</v>
      </c>
      <c r="F51" s="15">
        <f t="shared" si="6"/>
        <v>84</v>
      </c>
      <c r="G51" s="201">
        <f>'[2]27'!H53</f>
        <v>33</v>
      </c>
      <c r="H51" s="202">
        <f>'[2]27'!I53</f>
        <v>0</v>
      </c>
      <c r="I51" s="202">
        <f>'[2]27'!J53</f>
        <v>0</v>
      </c>
      <c r="J51" s="202">
        <f>'[2]27'!K53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'[2]27'!B54</f>
        <v>84</v>
      </c>
      <c r="C52" s="202">
        <f>'[2]27'!C54</f>
        <v>0</v>
      </c>
      <c r="D52" s="202">
        <f>'[2]27'!D54</f>
        <v>0</v>
      </c>
      <c r="E52" s="202">
        <f>'[2]27'!E54</f>
        <v>0</v>
      </c>
      <c r="F52" s="15">
        <f t="shared" si="6"/>
        <v>84</v>
      </c>
      <c r="G52" s="201">
        <f>'[2]27'!H54</f>
        <v>33</v>
      </c>
      <c r="H52" s="202">
        <f>'[2]27'!I54</f>
        <v>0</v>
      </c>
      <c r="I52" s="202">
        <f>'[2]27'!J54</f>
        <v>0</v>
      </c>
      <c r="J52" s="202">
        <f>'[2]27'!K54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'[2]27'!B55</f>
        <v>84</v>
      </c>
      <c r="C53" s="202">
        <f>'[2]27'!C55</f>
        <v>0</v>
      </c>
      <c r="D53" s="202">
        <f>'[2]27'!D55</f>
        <v>0</v>
      </c>
      <c r="E53" s="202">
        <f>'[2]27'!E55</f>
        <v>0</v>
      </c>
      <c r="F53" s="15">
        <f t="shared" si="6"/>
        <v>84</v>
      </c>
      <c r="G53" s="201">
        <f>'[2]27'!H55</f>
        <v>33</v>
      </c>
      <c r="H53" s="202">
        <f>'[2]27'!I55</f>
        <v>0</v>
      </c>
      <c r="I53" s="202">
        <f>'[2]27'!J55</f>
        <v>0</v>
      </c>
      <c r="J53" s="202">
        <f>'[2]27'!K55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'[2]27'!B56</f>
        <v>84</v>
      </c>
      <c r="C54" s="202">
        <f>'[2]27'!C56</f>
        <v>0</v>
      </c>
      <c r="D54" s="202">
        <f>'[2]27'!D56</f>
        <v>0</v>
      </c>
      <c r="E54" s="202">
        <f>'[2]27'!E56</f>
        <v>0</v>
      </c>
      <c r="F54" s="15">
        <f t="shared" si="6"/>
        <v>84</v>
      </c>
      <c r="G54" s="201">
        <f>'[2]27'!H56</f>
        <v>33</v>
      </c>
      <c r="H54" s="202">
        <f>'[2]27'!I56</f>
        <v>0</v>
      </c>
      <c r="I54" s="202">
        <f>'[2]27'!J56</f>
        <v>0</v>
      </c>
      <c r="J54" s="202">
        <f>'[2]27'!K56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'[2]27'!B57</f>
        <v>84</v>
      </c>
      <c r="C55" s="202">
        <f>'[2]27'!C57</f>
        <v>0</v>
      </c>
      <c r="D55" s="202">
        <f>'[2]27'!D57</f>
        <v>0</v>
      </c>
      <c r="E55" s="202">
        <f>'[2]27'!E57</f>
        <v>0</v>
      </c>
      <c r="F55" s="15">
        <f t="shared" si="6"/>
        <v>84</v>
      </c>
      <c r="G55" s="201">
        <f>'[2]27'!H57</f>
        <v>33</v>
      </c>
      <c r="H55" s="202">
        <f>'[2]27'!I57</f>
        <v>0</v>
      </c>
      <c r="I55" s="202">
        <f>'[2]27'!J57</f>
        <v>0</v>
      </c>
      <c r="J55" s="202">
        <f>'[2]27'!K57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'[2]27'!B58</f>
        <v>84</v>
      </c>
      <c r="C56" s="202">
        <f>'[2]27'!C58</f>
        <v>0</v>
      </c>
      <c r="D56" s="202">
        <f>'[2]27'!D58</f>
        <v>0</v>
      </c>
      <c r="E56" s="202">
        <f>'[2]27'!E58</f>
        <v>0</v>
      </c>
      <c r="F56" s="15">
        <f t="shared" si="6"/>
        <v>84</v>
      </c>
      <c r="G56" s="201">
        <f>'[2]27'!H58</f>
        <v>33</v>
      </c>
      <c r="H56" s="202">
        <f>'[2]27'!I58</f>
        <v>0</v>
      </c>
      <c r="I56" s="202">
        <f>'[2]27'!J58</f>
        <v>0</v>
      </c>
      <c r="J56" s="202">
        <f>'[2]27'!K58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'[2]27'!B59</f>
        <v>84</v>
      </c>
      <c r="C57" s="202">
        <f>'[2]27'!C59</f>
        <v>0</v>
      </c>
      <c r="D57" s="202">
        <f>'[2]27'!D59</f>
        <v>0</v>
      </c>
      <c r="E57" s="202">
        <f>'[2]27'!E59</f>
        <v>0</v>
      </c>
      <c r="F57" s="15">
        <f t="shared" si="6"/>
        <v>84</v>
      </c>
      <c r="G57" s="201">
        <f>'[2]27'!H59</f>
        <v>33</v>
      </c>
      <c r="H57" s="202">
        <f>'[2]27'!I59</f>
        <v>0</v>
      </c>
      <c r="I57" s="202">
        <f>'[2]27'!J59</f>
        <v>0</v>
      </c>
      <c r="J57" s="202">
        <f>'[2]27'!K59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'[2]27'!B60</f>
        <v>84</v>
      </c>
      <c r="C58" s="202">
        <f>'[2]27'!C60</f>
        <v>0</v>
      </c>
      <c r="D58" s="202">
        <f>'[2]27'!D60</f>
        <v>0</v>
      </c>
      <c r="E58" s="202">
        <f>'[2]27'!E60</f>
        <v>0</v>
      </c>
      <c r="F58" s="15">
        <f t="shared" si="6"/>
        <v>84</v>
      </c>
      <c r="G58" s="201">
        <f>'[2]27'!H60</f>
        <v>33</v>
      </c>
      <c r="H58" s="202">
        <f>'[2]27'!I60</f>
        <v>0</v>
      </c>
      <c r="I58" s="202">
        <f>'[2]27'!J60</f>
        <v>0</v>
      </c>
      <c r="J58" s="202">
        <f>'[2]27'!K60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'[2]27'!B61</f>
        <v>84</v>
      </c>
      <c r="C59" s="202">
        <f>'[2]27'!C61</f>
        <v>0</v>
      </c>
      <c r="D59" s="202">
        <f>'[2]27'!D61</f>
        <v>0</v>
      </c>
      <c r="E59" s="202">
        <f>'[2]27'!E61</f>
        <v>0</v>
      </c>
      <c r="F59" s="15">
        <f t="shared" si="6"/>
        <v>84</v>
      </c>
      <c r="G59" s="201">
        <f>'[2]27'!H61</f>
        <v>33</v>
      </c>
      <c r="H59" s="202">
        <f>'[2]27'!I61</f>
        <v>0</v>
      </c>
      <c r="I59" s="202">
        <f>'[2]27'!J61</f>
        <v>0</v>
      </c>
      <c r="J59" s="202">
        <f>'[2]27'!K61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'[2]27'!B62</f>
        <v>84</v>
      </c>
      <c r="C60" s="202">
        <f>'[2]27'!C62</f>
        <v>0</v>
      </c>
      <c r="D60" s="202">
        <f>'[2]27'!D62</f>
        <v>0</v>
      </c>
      <c r="E60" s="202">
        <f>'[2]27'!E62</f>
        <v>0</v>
      </c>
      <c r="F60" s="15">
        <f t="shared" si="6"/>
        <v>84</v>
      </c>
      <c r="G60" s="201">
        <f>'[2]27'!H62</f>
        <v>33</v>
      </c>
      <c r="H60" s="202">
        <f>'[2]27'!I62</f>
        <v>0</v>
      </c>
      <c r="I60" s="202">
        <f>'[2]27'!J62</f>
        <v>0</v>
      </c>
      <c r="J60" s="202">
        <f>'[2]27'!K62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'[2]27'!B63</f>
        <v>84</v>
      </c>
      <c r="C61" s="202">
        <f>'[2]27'!C63</f>
        <v>0</v>
      </c>
      <c r="D61" s="202">
        <f>'[2]27'!D63</f>
        <v>0</v>
      </c>
      <c r="E61" s="202">
        <f>'[2]27'!E63</f>
        <v>0</v>
      </c>
      <c r="F61" s="15">
        <f t="shared" si="6"/>
        <v>84</v>
      </c>
      <c r="G61" s="201">
        <f>'[2]27'!H63</f>
        <v>33</v>
      </c>
      <c r="H61" s="202">
        <f>'[2]27'!I63</f>
        <v>0</v>
      </c>
      <c r="I61" s="202">
        <f>'[2]27'!J63</f>
        <v>0</v>
      </c>
      <c r="J61" s="202">
        <f>'[2]27'!K63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'[2]27'!B64</f>
        <v>84</v>
      </c>
      <c r="C62" s="202">
        <f>'[2]27'!C64</f>
        <v>0</v>
      </c>
      <c r="D62" s="202">
        <f>'[2]27'!D64</f>
        <v>0</v>
      </c>
      <c r="E62" s="202">
        <f>'[2]27'!E64</f>
        <v>0</v>
      </c>
      <c r="F62" s="15">
        <f t="shared" si="6"/>
        <v>84</v>
      </c>
      <c r="G62" s="201">
        <f>'[2]27'!H64</f>
        <v>33</v>
      </c>
      <c r="H62" s="202">
        <f>'[2]27'!I64</f>
        <v>0</v>
      </c>
      <c r="I62" s="202">
        <f>'[2]27'!J64</f>
        <v>0</v>
      </c>
      <c r="J62" s="202">
        <f>'[2]27'!K64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'[2]27'!B65</f>
        <v>84</v>
      </c>
      <c r="C63" s="202">
        <f>'[2]27'!C65</f>
        <v>0</v>
      </c>
      <c r="D63" s="202">
        <f>'[2]27'!D65</f>
        <v>0</v>
      </c>
      <c r="E63" s="202">
        <f>'[2]27'!E65</f>
        <v>0</v>
      </c>
      <c r="F63" s="15">
        <f t="shared" si="6"/>
        <v>84</v>
      </c>
      <c r="G63" s="201">
        <f>'[2]27'!H65</f>
        <v>33</v>
      </c>
      <c r="H63" s="202">
        <f>'[2]27'!I65</f>
        <v>0</v>
      </c>
      <c r="I63" s="202">
        <f>'[2]27'!J65</f>
        <v>0</v>
      </c>
      <c r="J63" s="202">
        <f>'[2]27'!K65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'[2]27'!B66</f>
        <v>84</v>
      </c>
      <c r="C64" s="202">
        <f>'[2]27'!C66</f>
        <v>0</v>
      </c>
      <c r="D64" s="202">
        <f>'[2]27'!D66</f>
        <v>0</v>
      </c>
      <c r="E64" s="202">
        <f>'[2]27'!E66</f>
        <v>0</v>
      </c>
      <c r="F64" s="15">
        <f t="shared" si="6"/>
        <v>84</v>
      </c>
      <c r="G64" s="201">
        <f>'[2]27'!H66</f>
        <v>33</v>
      </c>
      <c r="H64" s="202">
        <f>'[2]27'!I66</f>
        <v>0</v>
      </c>
      <c r="I64" s="202">
        <f>'[2]27'!J66</f>
        <v>0</v>
      </c>
      <c r="J64" s="202">
        <f>'[2]27'!K66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'[2]27'!B67</f>
        <v>84</v>
      </c>
      <c r="C65" s="202">
        <f>'[2]27'!C67</f>
        <v>0</v>
      </c>
      <c r="D65" s="202">
        <f>'[2]27'!D67</f>
        <v>0</v>
      </c>
      <c r="E65" s="202">
        <f>'[2]27'!E67</f>
        <v>0</v>
      </c>
      <c r="F65" s="15">
        <f t="shared" si="6"/>
        <v>84</v>
      </c>
      <c r="G65" s="201">
        <f>'[2]27'!H67</f>
        <v>33</v>
      </c>
      <c r="H65" s="202">
        <f>'[2]27'!I67</f>
        <v>0</v>
      </c>
      <c r="I65" s="202">
        <f>'[2]27'!J67</f>
        <v>0</v>
      </c>
      <c r="J65" s="202">
        <f>'[2]27'!K67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'[2]27'!B68</f>
        <v>84</v>
      </c>
      <c r="C66" s="202">
        <f>'[2]27'!C68</f>
        <v>0</v>
      </c>
      <c r="D66" s="202">
        <f>'[2]27'!D68</f>
        <v>0</v>
      </c>
      <c r="E66" s="202">
        <f>'[2]27'!E68</f>
        <v>0</v>
      </c>
      <c r="F66" s="15">
        <f t="shared" si="6"/>
        <v>84</v>
      </c>
      <c r="G66" s="201">
        <f>'[2]27'!H68</f>
        <v>33</v>
      </c>
      <c r="H66" s="202">
        <f>'[2]27'!I68</f>
        <v>0</v>
      </c>
      <c r="I66" s="202">
        <f>'[2]27'!J68</f>
        <v>0</v>
      </c>
      <c r="J66" s="202">
        <f>'[2]27'!K68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'[2]27'!B69</f>
        <v>84</v>
      </c>
      <c r="C67" s="202">
        <f>'[2]27'!C69</f>
        <v>0</v>
      </c>
      <c r="D67" s="202">
        <f>'[2]27'!D69</f>
        <v>0</v>
      </c>
      <c r="E67" s="202">
        <f>'[2]27'!E69</f>
        <v>0</v>
      </c>
      <c r="F67" s="15">
        <f t="shared" si="6"/>
        <v>84</v>
      </c>
      <c r="G67" s="201">
        <f>'[2]27'!H69</f>
        <v>34</v>
      </c>
      <c r="H67" s="202">
        <f>'[2]27'!I69</f>
        <v>0</v>
      </c>
      <c r="I67" s="202">
        <f>'[2]27'!J69</f>
        <v>0</v>
      </c>
      <c r="J67" s="202">
        <f>'[2]27'!K69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'[2]27'!B70</f>
        <v>84</v>
      </c>
      <c r="C68" s="202">
        <f>'[2]27'!C70</f>
        <v>0</v>
      </c>
      <c r="D68" s="202">
        <f>'[2]27'!D70</f>
        <v>0</v>
      </c>
      <c r="E68" s="202">
        <f>'[2]27'!E70</f>
        <v>0</v>
      </c>
      <c r="F68" s="15">
        <f t="shared" si="6"/>
        <v>84</v>
      </c>
      <c r="G68" s="201">
        <f>'[2]27'!H70</f>
        <v>34</v>
      </c>
      <c r="H68" s="202">
        <f>'[2]27'!I70</f>
        <v>0</v>
      </c>
      <c r="I68" s="202">
        <f>'[2]27'!J70</f>
        <v>0</v>
      </c>
      <c r="J68" s="202">
        <f>'[2]27'!K70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'[2]27'!B71</f>
        <v>84</v>
      </c>
      <c r="C69" s="202">
        <f>'[2]27'!C71</f>
        <v>0</v>
      </c>
      <c r="D69" s="202">
        <f>'[2]27'!D71</f>
        <v>0</v>
      </c>
      <c r="E69" s="202">
        <f>'[2]27'!E71</f>
        <v>0</v>
      </c>
      <c r="F69" s="15">
        <f t="shared" ref="F69:F98" si="16">SUM(B69:E69)</f>
        <v>84</v>
      </c>
      <c r="G69" s="201">
        <f>'[2]27'!H71</f>
        <v>34</v>
      </c>
      <c r="H69" s="202">
        <f>'[2]27'!I71</f>
        <v>0</v>
      </c>
      <c r="I69" s="202">
        <f>'[2]27'!J71</f>
        <v>0</v>
      </c>
      <c r="J69" s="202">
        <f>'[2]27'!K71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'[2]27'!B72</f>
        <v>84</v>
      </c>
      <c r="C70" s="202">
        <f>'[2]27'!C72</f>
        <v>0</v>
      </c>
      <c r="D70" s="202">
        <f>'[2]27'!D72</f>
        <v>0</v>
      </c>
      <c r="E70" s="202">
        <f>'[2]27'!E72</f>
        <v>0</v>
      </c>
      <c r="F70" s="15">
        <f t="shared" si="16"/>
        <v>84</v>
      </c>
      <c r="G70" s="201">
        <f>'[2]27'!H72</f>
        <v>34</v>
      </c>
      <c r="H70" s="202">
        <f>'[2]27'!I72</f>
        <v>0</v>
      </c>
      <c r="I70" s="202">
        <f>'[2]27'!J72</f>
        <v>0</v>
      </c>
      <c r="J70" s="202">
        <f>'[2]27'!K72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'[2]27'!B73</f>
        <v>84</v>
      </c>
      <c r="C71" s="202">
        <f>'[2]27'!C73</f>
        <v>0</v>
      </c>
      <c r="D71" s="202">
        <f>'[2]27'!D73</f>
        <v>0</v>
      </c>
      <c r="E71" s="202">
        <f>'[2]27'!E73</f>
        <v>0</v>
      </c>
      <c r="F71" s="15">
        <f t="shared" si="16"/>
        <v>84</v>
      </c>
      <c r="G71" s="201">
        <f>'[2]27'!H73</f>
        <v>34</v>
      </c>
      <c r="H71" s="202">
        <f>'[2]27'!I73</f>
        <v>0</v>
      </c>
      <c r="I71" s="202">
        <f>'[2]27'!J73</f>
        <v>0</v>
      </c>
      <c r="J71" s="202">
        <f>'[2]27'!K73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'[2]27'!B74</f>
        <v>84</v>
      </c>
      <c r="C72" s="202">
        <f>'[2]27'!C74</f>
        <v>0</v>
      </c>
      <c r="D72" s="202">
        <f>'[2]27'!D74</f>
        <v>0</v>
      </c>
      <c r="E72" s="202">
        <f>'[2]27'!E74</f>
        <v>0</v>
      </c>
      <c r="F72" s="15">
        <f t="shared" si="16"/>
        <v>84</v>
      </c>
      <c r="G72" s="201">
        <f>'[2]27'!H74</f>
        <v>34</v>
      </c>
      <c r="H72" s="202">
        <f>'[2]27'!I74</f>
        <v>0</v>
      </c>
      <c r="I72" s="202">
        <f>'[2]27'!J74</f>
        <v>0</v>
      </c>
      <c r="J72" s="202">
        <f>'[2]27'!K74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'[2]27'!B75</f>
        <v>84</v>
      </c>
      <c r="C73" s="202">
        <f>'[2]27'!C75</f>
        <v>0</v>
      </c>
      <c r="D73" s="202">
        <f>'[2]27'!D75</f>
        <v>0</v>
      </c>
      <c r="E73" s="202">
        <f>'[2]27'!E75</f>
        <v>0</v>
      </c>
      <c r="F73" s="15">
        <f t="shared" si="16"/>
        <v>84</v>
      </c>
      <c r="G73" s="201">
        <f>'[2]27'!H75</f>
        <v>34</v>
      </c>
      <c r="H73" s="202">
        <f>'[2]27'!I75</f>
        <v>0</v>
      </c>
      <c r="I73" s="202">
        <f>'[2]27'!J75</f>
        <v>0</v>
      </c>
      <c r="J73" s="202">
        <f>'[2]27'!K75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'[2]27'!B76</f>
        <v>84</v>
      </c>
      <c r="C74" s="202">
        <f>'[2]27'!C76</f>
        <v>0</v>
      </c>
      <c r="D74" s="202">
        <f>'[2]27'!D76</f>
        <v>0</v>
      </c>
      <c r="E74" s="202">
        <f>'[2]27'!E76</f>
        <v>0</v>
      </c>
      <c r="F74" s="15">
        <f t="shared" si="16"/>
        <v>84</v>
      </c>
      <c r="G74" s="201">
        <f>'[2]27'!H76</f>
        <v>34</v>
      </c>
      <c r="H74" s="202">
        <f>'[2]27'!I76</f>
        <v>0</v>
      </c>
      <c r="I74" s="202">
        <f>'[2]27'!J76</f>
        <v>0</v>
      </c>
      <c r="J74" s="202">
        <f>'[2]27'!K76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'[2]27'!B77</f>
        <v>84</v>
      </c>
      <c r="C75" s="202">
        <f>'[2]27'!C77</f>
        <v>0</v>
      </c>
      <c r="D75" s="202">
        <f>'[2]27'!D77</f>
        <v>0</v>
      </c>
      <c r="E75" s="202">
        <f>'[2]27'!E77</f>
        <v>0</v>
      </c>
      <c r="F75" s="15">
        <f t="shared" si="16"/>
        <v>84</v>
      </c>
      <c r="G75" s="201">
        <f>'[2]27'!H77</f>
        <v>34</v>
      </c>
      <c r="H75" s="202">
        <f>'[2]27'!I77</f>
        <v>0</v>
      </c>
      <c r="I75" s="202">
        <f>'[2]27'!J77</f>
        <v>0</v>
      </c>
      <c r="J75" s="202">
        <f>'[2]27'!K77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'[2]27'!B78</f>
        <v>84</v>
      </c>
      <c r="C76" s="202">
        <f>'[2]27'!C78</f>
        <v>0</v>
      </c>
      <c r="D76" s="202">
        <f>'[2]27'!D78</f>
        <v>0</v>
      </c>
      <c r="E76" s="202">
        <f>'[2]27'!E78</f>
        <v>0</v>
      </c>
      <c r="F76" s="15">
        <f t="shared" si="16"/>
        <v>84</v>
      </c>
      <c r="G76" s="201">
        <f>'[2]27'!H78</f>
        <v>34</v>
      </c>
      <c r="H76" s="202">
        <f>'[2]27'!I78</f>
        <v>0</v>
      </c>
      <c r="I76" s="202">
        <f>'[2]27'!J78</f>
        <v>0</v>
      </c>
      <c r="J76" s="202">
        <f>'[2]27'!K78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'[2]27'!B79</f>
        <v>84</v>
      </c>
      <c r="C77" s="202">
        <f>'[2]27'!C79</f>
        <v>0</v>
      </c>
      <c r="D77" s="202">
        <f>'[2]27'!D79</f>
        <v>0</v>
      </c>
      <c r="E77" s="202">
        <f>'[2]27'!E79</f>
        <v>0</v>
      </c>
      <c r="F77" s="15">
        <f t="shared" si="16"/>
        <v>84</v>
      </c>
      <c r="G77" s="201">
        <f>'[2]27'!H79</f>
        <v>34</v>
      </c>
      <c r="H77" s="202">
        <f>'[2]27'!I79</f>
        <v>0</v>
      </c>
      <c r="I77" s="202">
        <f>'[2]27'!J79</f>
        <v>0</v>
      </c>
      <c r="J77" s="202">
        <f>'[2]27'!K79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'[2]27'!B80</f>
        <v>84</v>
      </c>
      <c r="C78" s="202">
        <f>'[2]27'!C80</f>
        <v>0</v>
      </c>
      <c r="D78" s="202">
        <f>'[2]27'!D80</f>
        <v>0</v>
      </c>
      <c r="E78" s="202">
        <f>'[2]27'!E80</f>
        <v>0</v>
      </c>
      <c r="F78" s="15">
        <f t="shared" si="16"/>
        <v>84</v>
      </c>
      <c r="G78" s="201">
        <f>'[2]27'!H80</f>
        <v>34</v>
      </c>
      <c r="H78" s="202">
        <f>'[2]27'!I80</f>
        <v>0</v>
      </c>
      <c r="I78" s="202">
        <f>'[2]27'!J80</f>
        <v>0</v>
      </c>
      <c r="J78" s="202">
        <f>'[2]27'!K80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'[2]27'!B81</f>
        <v>84</v>
      </c>
      <c r="C79" s="202">
        <f>'[2]27'!C81</f>
        <v>0</v>
      </c>
      <c r="D79" s="202">
        <f>'[2]27'!D81</f>
        <v>0</v>
      </c>
      <c r="E79" s="202">
        <f>'[2]27'!E81</f>
        <v>0</v>
      </c>
      <c r="F79" s="15">
        <f t="shared" si="16"/>
        <v>84</v>
      </c>
      <c r="G79" s="201">
        <f>'[2]27'!H81</f>
        <v>34</v>
      </c>
      <c r="H79" s="202">
        <f>'[2]27'!I81</f>
        <v>0</v>
      </c>
      <c r="I79" s="202">
        <f>'[2]27'!J81</f>
        <v>0</v>
      </c>
      <c r="J79" s="202">
        <f>'[2]27'!K81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'[2]27'!B82</f>
        <v>84</v>
      </c>
      <c r="C80" s="202">
        <f>'[2]27'!C82</f>
        <v>0</v>
      </c>
      <c r="D80" s="202">
        <f>'[2]27'!D82</f>
        <v>0</v>
      </c>
      <c r="E80" s="202">
        <f>'[2]27'!E82</f>
        <v>0</v>
      </c>
      <c r="F80" s="15">
        <f t="shared" si="16"/>
        <v>84</v>
      </c>
      <c r="G80" s="201">
        <f>'[2]27'!H82</f>
        <v>34</v>
      </c>
      <c r="H80" s="202">
        <f>'[2]27'!I82</f>
        <v>0</v>
      </c>
      <c r="I80" s="202">
        <f>'[2]27'!J82</f>
        <v>0</v>
      </c>
      <c r="J80" s="202">
        <f>'[2]27'!K82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'[2]27'!B83</f>
        <v>84</v>
      </c>
      <c r="C81" s="202">
        <f>'[2]27'!C83</f>
        <v>0</v>
      </c>
      <c r="D81" s="202">
        <f>'[2]27'!D83</f>
        <v>0</v>
      </c>
      <c r="E81" s="202">
        <f>'[2]27'!E83</f>
        <v>0</v>
      </c>
      <c r="F81" s="15">
        <f t="shared" si="16"/>
        <v>84</v>
      </c>
      <c r="G81" s="201">
        <f>'[2]27'!H83</f>
        <v>34</v>
      </c>
      <c r="H81" s="202">
        <f>'[2]27'!I83</f>
        <v>0</v>
      </c>
      <c r="I81" s="202">
        <f>'[2]27'!J83</f>
        <v>0</v>
      </c>
      <c r="J81" s="202">
        <f>'[2]27'!K83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'[2]27'!B84</f>
        <v>84</v>
      </c>
      <c r="C82" s="202">
        <f>'[2]27'!C84</f>
        <v>0</v>
      </c>
      <c r="D82" s="202">
        <f>'[2]27'!D84</f>
        <v>0</v>
      </c>
      <c r="E82" s="202">
        <f>'[2]27'!E84</f>
        <v>0</v>
      </c>
      <c r="F82" s="15">
        <f t="shared" si="16"/>
        <v>84</v>
      </c>
      <c r="G82" s="201">
        <f>'[2]27'!H84</f>
        <v>34</v>
      </c>
      <c r="H82" s="202">
        <f>'[2]27'!I84</f>
        <v>0</v>
      </c>
      <c r="I82" s="202">
        <f>'[2]27'!J84</f>
        <v>0</v>
      </c>
      <c r="J82" s="202">
        <f>'[2]27'!K84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'[2]27'!B85</f>
        <v>84</v>
      </c>
      <c r="C83" s="202">
        <f>'[2]27'!C85</f>
        <v>0</v>
      </c>
      <c r="D83" s="202">
        <f>'[2]27'!D85</f>
        <v>0</v>
      </c>
      <c r="E83" s="202">
        <f>'[2]27'!E85</f>
        <v>0</v>
      </c>
      <c r="F83" s="15">
        <f t="shared" si="16"/>
        <v>84</v>
      </c>
      <c r="G83" s="201">
        <f>'[2]27'!H85</f>
        <v>34</v>
      </c>
      <c r="H83" s="202">
        <f>'[2]27'!I85</f>
        <v>0</v>
      </c>
      <c r="I83" s="202">
        <f>'[2]27'!J85</f>
        <v>0</v>
      </c>
      <c r="J83" s="202">
        <f>'[2]27'!K85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'[2]27'!B86</f>
        <v>84</v>
      </c>
      <c r="C84" s="202">
        <f>'[2]27'!C86</f>
        <v>0</v>
      </c>
      <c r="D84" s="202">
        <f>'[2]27'!D86</f>
        <v>0</v>
      </c>
      <c r="E84" s="202">
        <f>'[2]27'!E86</f>
        <v>0</v>
      </c>
      <c r="F84" s="15">
        <f t="shared" si="16"/>
        <v>84</v>
      </c>
      <c r="G84" s="201">
        <f>'[2]27'!H86</f>
        <v>34</v>
      </c>
      <c r="H84" s="202">
        <f>'[2]27'!I86</f>
        <v>0</v>
      </c>
      <c r="I84" s="202">
        <f>'[2]27'!J86</f>
        <v>0</v>
      </c>
      <c r="J84" s="202">
        <f>'[2]27'!K86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'[2]27'!B87</f>
        <v>84</v>
      </c>
      <c r="C85" s="202">
        <f>'[2]27'!C87</f>
        <v>0</v>
      </c>
      <c r="D85" s="202">
        <f>'[2]27'!D87</f>
        <v>0</v>
      </c>
      <c r="E85" s="202">
        <f>'[2]27'!E87</f>
        <v>0</v>
      </c>
      <c r="F85" s="15">
        <f t="shared" si="16"/>
        <v>84</v>
      </c>
      <c r="G85" s="201">
        <f>'[2]27'!H87</f>
        <v>34</v>
      </c>
      <c r="H85" s="202">
        <f>'[2]27'!I87</f>
        <v>0</v>
      </c>
      <c r="I85" s="202">
        <f>'[2]27'!J87</f>
        <v>0</v>
      </c>
      <c r="J85" s="202">
        <f>'[2]27'!K87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'[2]27'!B88</f>
        <v>84</v>
      </c>
      <c r="C86" s="202">
        <f>'[2]27'!C88</f>
        <v>0</v>
      </c>
      <c r="D86" s="202">
        <f>'[2]27'!D88</f>
        <v>0</v>
      </c>
      <c r="E86" s="202">
        <f>'[2]27'!E88</f>
        <v>0</v>
      </c>
      <c r="F86" s="15">
        <f t="shared" si="16"/>
        <v>84</v>
      </c>
      <c r="G86" s="201">
        <f>'[2]27'!H88</f>
        <v>34</v>
      </c>
      <c r="H86" s="202">
        <f>'[2]27'!I88</f>
        <v>0</v>
      </c>
      <c r="I86" s="202">
        <f>'[2]27'!J88</f>
        <v>0</v>
      </c>
      <c r="J86" s="202">
        <f>'[2]27'!K88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'[2]27'!B89</f>
        <v>84</v>
      </c>
      <c r="C87" s="202">
        <f>'[2]27'!C89</f>
        <v>0</v>
      </c>
      <c r="D87" s="202">
        <f>'[2]27'!D89</f>
        <v>0</v>
      </c>
      <c r="E87" s="202">
        <f>'[2]27'!E89</f>
        <v>0</v>
      </c>
      <c r="F87" s="15">
        <f t="shared" si="16"/>
        <v>84</v>
      </c>
      <c r="G87" s="201">
        <f>'[2]27'!H89</f>
        <v>35</v>
      </c>
      <c r="H87" s="202">
        <f>'[2]27'!I89</f>
        <v>0</v>
      </c>
      <c r="I87" s="202">
        <f>'[2]27'!J89</f>
        <v>0</v>
      </c>
      <c r="J87" s="202">
        <f>'[2]27'!K89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'[2]27'!B90</f>
        <v>84</v>
      </c>
      <c r="C88" s="202">
        <f>'[2]27'!C90</f>
        <v>0</v>
      </c>
      <c r="D88" s="202">
        <f>'[2]27'!D90</f>
        <v>0</v>
      </c>
      <c r="E88" s="202">
        <f>'[2]27'!E90</f>
        <v>0</v>
      </c>
      <c r="F88" s="15">
        <f t="shared" si="16"/>
        <v>84</v>
      </c>
      <c r="G88" s="201">
        <f>'[2]27'!H90</f>
        <v>35</v>
      </c>
      <c r="H88" s="202">
        <f>'[2]27'!I90</f>
        <v>0</v>
      </c>
      <c r="I88" s="202">
        <f>'[2]27'!J90</f>
        <v>0</v>
      </c>
      <c r="J88" s="202">
        <f>'[2]27'!K90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'[2]27'!B91</f>
        <v>84</v>
      </c>
      <c r="C89" s="202">
        <f>'[2]27'!C91</f>
        <v>0</v>
      </c>
      <c r="D89" s="202">
        <f>'[2]27'!D91</f>
        <v>0</v>
      </c>
      <c r="E89" s="202">
        <f>'[2]27'!E91</f>
        <v>0</v>
      </c>
      <c r="F89" s="15">
        <f t="shared" si="16"/>
        <v>84</v>
      </c>
      <c r="G89" s="201">
        <f>'[2]27'!H91</f>
        <v>35</v>
      </c>
      <c r="H89" s="202">
        <f>'[2]27'!I91</f>
        <v>0</v>
      </c>
      <c r="I89" s="202">
        <f>'[2]27'!J91</f>
        <v>0</v>
      </c>
      <c r="J89" s="202">
        <f>'[2]27'!K91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'[2]27'!B92</f>
        <v>84</v>
      </c>
      <c r="C90" s="202">
        <f>'[2]27'!C92</f>
        <v>0</v>
      </c>
      <c r="D90" s="202">
        <f>'[2]27'!D92</f>
        <v>0</v>
      </c>
      <c r="E90" s="202">
        <f>'[2]27'!E92</f>
        <v>0</v>
      </c>
      <c r="F90" s="15">
        <f t="shared" si="16"/>
        <v>84</v>
      </c>
      <c r="G90" s="201">
        <f>'[2]27'!H92</f>
        <v>35</v>
      </c>
      <c r="H90" s="202">
        <f>'[2]27'!I92</f>
        <v>0</v>
      </c>
      <c r="I90" s="202">
        <f>'[2]27'!J92</f>
        <v>0</v>
      </c>
      <c r="J90" s="202">
        <f>'[2]27'!K92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'[2]27'!B93</f>
        <v>84</v>
      </c>
      <c r="C91" s="202">
        <f>'[2]27'!C93</f>
        <v>0</v>
      </c>
      <c r="D91" s="202">
        <f>'[2]27'!D93</f>
        <v>0</v>
      </c>
      <c r="E91" s="202">
        <f>'[2]27'!E93</f>
        <v>0</v>
      </c>
      <c r="F91" s="15">
        <f t="shared" si="16"/>
        <v>84</v>
      </c>
      <c r="G91" s="201">
        <f>'[2]27'!H93</f>
        <v>35</v>
      </c>
      <c r="H91" s="202">
        <f>'[2]27'!I93</f>
        <v>0</v>
      </c>
      <c r="I91" s="202">
        <f>'[2]27'!J93</f>
        <v>0</v>
      </c>
      <c r="J91" s="202">
        <f>'[2]27'!K93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'[2]27'!B94</f>
        <v>84</v>
      </c>
      <c r="C92" s="202">
        <f>'[2]27'!C94</f>
        <v>0</v>
      </c>
      <c r="D92" s="202">
        <f>'[2]27'!D94</f>
        <v>0</v>
      </c>
      <c r="E92" s="202">
        <f>'[2]27'!E94</f>
        <v>0</v>
      </c>
      <c r="F92" s="15">
        <f t="shared" si="16"/>
        <v>84</v>
      </c>
      <c r="G92" s="201">
        <f>'[2]27'!H94</f>
        <v>35</v>
      </c>
      <c r="H92" s="202">
        <f>'[2]27'!I94</f>
        <v>0</v>
      </c>
      <c r="I92" s="202">
        <f>'[2]27'!J94</f>
        <v>0</v>
      </c>
      <c r="J92" s="202">
        <f>'[2]27'!K94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'[2]27'!B95</f>
        <v>84</v>
      </c>
      <c r="C93" s="202">
        <f>'[2]27'!C95</f>
        <v>0</v>
      </c>
      <c r="D93" s="202">
        <f>'[2]27'!D95</f>
        <v>0</v>
      </c>
      <c r="E93" s="202">
        <f>'[2]27'!E95</f>
        <v>0</v>
      </c>
      <c r="F93" s="15">
        <f t="shared" si="16"/>
        <v>84</v>
      </c>
      <c r="G93" s="201">
        <f>'[2]27'!H95</f>
        <v>35</v>
      </c>
      <c r="H93" s="202">
        <f>'[2]27'!I95</f>
        <v>0</v>
      </c>
      <c r="I93" s="202">
        <f>'[2]27'!J95</f>
        <v>0</v>
      </c>
      <c r="J93" s="202">
        <f>'[2]27'!K95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'[2]27'!B96</f>
        <v>84</v>
      </c>
      <c r="C94" s="202">
        <f>'[2]27'!C96</f>
        <v>0</v>
      </c>
      <c r="D94" s="202">
        <f>'[2]27'!D96</f>
        <v>0</v>
      </c>
      <c r="E94" s="202">
        <f>'[2]27'!E96</f>
        <v>0</v>
      </c>
      <c r="F94" s="15">
        <f t="shared" si="16"/>
        <v>84</v>
      </c>
      <c r="G94" s="201">
        <f>'[2]27'!H96</f>
        <v>35</v>
      </c>
      <c r="H94" s="202">
        <f>'[2]27'!I96</f>
        <v>0</v>
      </c>
      <c r="I94" s="202">
        <f>'[2]27'!J96</f>
        <v>0</v>
      </c>
      <c r="J94" s="202">
        <f>'[2]27'!K96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'[2]27'!B97</f>
        <v>84</v>
      </c>
      <c r="C95" s="202">
        <f>'[2]27'!C97</f>
        <v>0</v>
      </c>
      <c r="D95" s="202">
        <f>'[2]27'!D97</f>
        <v>0</v>
      </c>
      <c r="E95" s="202">
        <f>'[2]27'!E97</f>
        <v>0</v>
      </c>
      <c r="F95" s="15">
        <f t="shared" si="16"/>
        <v>84</v>
      </c>
      <c r="G95" s="201">
        <f>'[2]27'!H97</f>
        <v>35</v>
      </c>
      <c r="H95" s="202">
        <f>'[2]27'!I97</f>
        <v>0</v>
      </c>
      <c r="I95" s="202">
        <f>'[2]27'!J97</f>
        <v>0</v>
      </c>
      <c r="J95" s="202">
        <f>'[2]27'!K97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'[2]27'!B98</f>
        <v>84</v>
      </c>
      <c r="C96" s="202">
        <f>'[2]27'!C98</f>
        <v>0</v>
      </c>
      <c r="D96" s="202">
        <f>'[2]27'!D98</f>
        <v>0</v>
      </c>
      <c r="E96" s="202">
        <f>'[2]27'!E98</f>
        <v>0</v>
      </c>
      <c r="F96" s="15">
        <f t="shared" si="16"/>
        <v>84</v>
      </c>
      <c r="G96" s="201">
        <f>'[2]27'!H98</f>
        <v>35</v>
      </c>
      <c r="H96" s="202">
        <f>'[2]27'!I98</f>
        <v>0</v>
      </c>
      <c r="I96" s="202">
        <f>'[2]27'!J98</f>
        <v>0</v>
      </c>
      <c r="J96" s="202">
        <f>'[2]27'!K98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'[2]27'!B99</f>
        <v>84</v>
      </c>
      <c r="C97" s="202">
        <f>'[2]27'!C99</f>
        <v>0</v>
      </c>
      <c r="D97" s="202">
        <f>'[2]27'!D99</f>
        <v>0</v>
      </c>
      <c r="E97" s="202">
        <f>'[2]27'!E99</f>
        <v>0</v>
      </c>
      <c r="F97" s="15">
        <f t="shared" si="16"/>
        <v>84</v>
      </c>
      <c r="G97" s="201">
        <f>'[2]27'!H99</f>
        <v>35</v>
      </c>
      <c r="H97" s="202">
        <f>'[2]27'!I99</f>
        <v>0</v>
      </c>
      <c r="I97" s="202">
        <f>'[2]27'!J99</f>
        <v>0</v>
      </c>
      <c r="J97" s="202">
        <f>'[2]27'!K99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'[2]27'!B100</f>
        <v>84</v>
      </c>
      <c r="C98" s="202">
        <f>'[2]27'!C100</f>
        <v>0</v>
      </c>
      <c r="D98" s="202">
        <f>'[2]27'!D100</f>
        <v>0</v>
      </c>
      <c r="E98" s="202">
        <f>'[2]27'!E100</f>
        <v>0</v>
      </c>
      <c r="F98" s="15">
        <f t="shared" si="16"/>
        <v>84</v>
      </c>
      <c r="G98" s="201">
        <f>'[2]27'!H100</f>
        <v>35</v>
      </c>
      <c r="H98" s="202">
        <f>'[2]27'!I100</f>
        <v>0</v>
      </c>
      <c r="I98" s="202">
        <f>'[2]27'!J100</f>
        <v>0</v>
      </c>
      <c r="J98" s="202">
        <f>'[2]27'!K100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0.82950000000000002</v>
      </c>
      <c r="L99" s="171">
        <f t="shared" si="17"/>
        <v>2.4E-2</v>
      </c>
      <c r="M99" s="171">
        <f t="shared" si="17"/>
        <v>0.81989999999999863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0.81989999999999863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940</v>
      </c>
      <c r="G3" s="16">
        <f>'[3]27'!G5</f>
        <v>0</v>
      </c>
      <c r="H3" s="17">
        <f>SUM(B3:G3)</f>
        <v>1260</v>
      </c>
      <c r="I3" s="15">
        <f>'[3]27'!J5</f>
        <v>300.37400000000002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300.37400000000002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300.37400000000002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300.37400000000002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30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</v>
      </c>
      <c r="AL3" s="8">
        <f t="shared" ref="AL3:AQ18" si="3">Q3-X3-AE3</f>
        <v>240.37400000000002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240.37400000000002</v>
      </c>
      <c r="AT3" s="8">
        <v>30</v>
      </c>
      <c r="AU3" s="8">
        <v>30</v>
      </c>
      <c r="AW3" s="204">
        <v>30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</v>
      </c>
      <c r="BD3" s="204">
        <v>30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</v>
      </c>
      <c r="BL3" s="8">
        <f>AT3</f>
        <v>30</v>
      </c>
      <c r="BM3" s="8">
        <f>AU3</f>
        <v>30</v>
      </c>
      <c r="BN3" s="8">
        <f>BC3</f>
        <v>30</v>
      </c>
      <c r="BO3" s="8">
        <f>BJ3</f>
        <v>30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940</v>
      </c>
      <c r="G4" s="16">
        <f>'[3]27'!G6</f>
        <v>0</v>
      </c>
      <c r="H4" s="17">
        <f>SUM(B4:G4)</f>
        <v>1260</v>
      </c>
      <c r="I4" s="15">
        <f>'[3]27'!J6</f>
        <v>300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30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</v>
      </c>
      <c r="AL4" s="8">
        <f t="shared" si="3"/>
        <v>240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240</v>
      </c>
      <c r="AT4" s="8">
        <v>30</v>
      </c>
      <c r="AU4" s="8">
        <v>30</v>
      </c>
      <c r="AW4" s="204">
        <v>30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</v>
      </c>
      <c r="BD4" s="204">
        <v>30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</v>
      </c>
      <c r="BL4" s="8">
        <f t="shared" ref="BL4:BL67" si="21">AT4</f>
        <v>30</v>
      </c>
      <c r="BM4" s="8">
        <f t="shared" ref="BM4:BM67" si="22">AU4</f>
        <v>30</v>
      </c>
      <c r="BN4" s="8">
        <f t="shared" ref="BN4:BN67" si="23">BC4</f>
        <v>30</v>
      </c>
      <c r="BO4" s="8">
        <f t="shared" ref="BO4:BO67" si="24">BJ4</f>
        <v>30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940</v>
      </c>
      <c r="G5" s="16">
        <f>'[3]27'!G7</f>
        <v>0</v>
      </c>
      <c r="H5" s="17">
        <f t="shared" ref="H5:H68" si="27">SUM(B5:G5)</f>
        <v>1260</v>
      </c>
      <c r="I5" s="15">
        <f>'[3]27'!J7</f>
        <v>300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30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</v>
      </c>
      <c r="AL5" s="8">
        <f t="shared" si="3"/>
        <v>240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240</v>
      </c>
      <c r="AT5" s="8">
        <v>30</v>
      </c>
      <c r="AU5" s="8">
        <v>30</v>
      </c>
      <c r="AW5" s="204">
        <v>30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</v>
      </c>
      <c r="BD5" s="204">
        <v>30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</v>
      </c>
      <c r="BL5" s="8">
        <f t="shared" si="21"/>
        <v>30</v>
      </c>
      <c r="BM5" s="8">
        <f t="shared" si="22"/>
        <v>30</v>
      </c>
      <c r="BN5" s="8">
        <f t="shared" si="23"/>
        <v>30</v>
      </c>
      <c r="BO5" s="8">
        <f t="shared" si="24"/>
        <v>30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940</v>
      </c>
      <c r="G6" s="16">
        <f>'[3]27'!G8</f>
        <v>0</v>
      </c>
      <c r="H6" s="17">
        <f t="shared" si="27"/>
        <v>1260</v>
      </c>
      <c r="I6" s="15">
        <f>'[3]27'!J8</f>
        <v>300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30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</v>
      </c>
      <c r="AL6" s="8">
        <f t="shared" si="3"/>
        <v>240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240</v>
      </c>
      <c r="AT6" s="8">
        <v>30</v>
      </c>
      <c r="AU6" s="8">
        <v>30</v>
      </c>
      <c r="AW6" s="204">
        <v>30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</v>
      </c>
      <c r="BD6" s="204">
        <v>30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</v>
      </c>
      <c r="BL6" s="8">
        <f t="shared" si="21"/>
        <v>30</v>
      </c>
      <c r="BM6" s="8">
        <f t="shared" si="22"/>
        <v>30</v>
      </c>
      <c r="BN6" s="8">
        <f t="shared" si="23"/>
        <v>30</v>
      </c>
      <c r="BO6" s="8">
        <f t="shared" si="24"/>
        <v>30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940</v>
      </c>
      <c r="G7" s="16">
        <f>'[3]27'!G9</f>
        <v>0</v>
      </c>
      <c r="H7" s="17">
        <f t="shared" si="27"/>
        <v>1260</v>
      </c>
      <c r="I7" s="15">
        <f>'[3]27'!J9</f>
        <v>300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30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</v>
      </c>
      <c r="AL7" s="8">
        <f t="shared" si="3"/>
        <v>240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240</v>
      </c>
      <c r="AT7" s="8">
        <v>30</v>
      </c>
      <c r="AU7" s="8">
        <v>30</v>
      </c>
      <c r="AW7" s="204">
        <v>30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</v>
      </c>
      <c r="BD7" s="204">
        <v>30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</v>
      </c>
      <c r="BL7" s="8">
        <f t="shared" si="21"/>
        <v>30</v>
      </c>
      <c r="BM7" s="8">
        <f t="shared" si="22"/>
        <v>30</v>
      </c>
      <c r="BN7" s="8">
        <f t="shared" si="23"/>
        <v>30</v>
      </c>
      <c r="BO7" s="8">
        <f t="shared" si="24"/>
        <v>30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940</v>
      </c>
      <c r="G8" s="16">
        <f>'[3]27'!G10</f>
        <v>0</v>
      </c>
      <c r="H8" s="17">
        <f t="shared" si="27"/>
        <v>1260</v>
      </c>
      <c r="I8" s="15">
        <f>'[3]27'!J10</f>
        <v>300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30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</v>
      </c>
      <c r="AL8" s="8">
        <f t="shared" si="3"/>
        <v>240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240</v>
      </c>
      <c r="AT8" s="8">
        <v>30</v>
      </c>
      <c r="AU8" s="8">
        <v>30</v>
      </c>
      <c r="AW8" s="204">
        <v>30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</v>
      </c>
      <c r="BD8" s="204">
        <v>30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</v>
      </c>
      <c r="BL8" s="8">
        <f t="shared" si="21"/>
        <v>30</v>
      </c>
      <c r="BM8" s="8">
        <f t="shared" si="22"/>
        <v>30</v>
      </c>
      <c r="BN8" s="8">
        <f t="shared" si="23"/>
        <v>30</v>
      </c>
      <c r="BO8" s="8">
        <f t="shared" si="24"/>
        <v>30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940</v>
      </c>
      <c r="G9" s="16">
        <f>'[3]27'!G11</f>
        <v>0</v>
      </c>
      <c r="H9" s="17">
        <f t="shared" si="27"/>
        <v>1260</v>
      </c>
      <c r="I9" s="15">
        <f>'[3]27'!J11</f>
        <v>300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30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</v>
      </c>
      <c r="AL9" s="8">
        <f t="shared" si="3"/>
        <v>240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240</v>
      </c>
      <c r="AT9" s="8">
        <v>30</v>
      </c>
      <c r="AU9" s="8">
        <v>30</v>
      </c>
      <c r="AW9" s="204">
        <v>30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</v>
      </c>
      <c r="BD9" s="204">
        <v>30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</v>
      </c>
      <c r="BL9" s="8">
        <f t="shared" si="21"/>
        <v>30</v>
      </c>
      <c r="BM9" s="8">
        <f t="shared" si="22"/>
        <v>30</v>
      </c>
      <c r="BN9" s="8">
        <f t="shared" si="23"/>
        <v>30</v>
      </c>
      <c r="BO9" s="8">
        <f t="shared" si="24"/>
        <v>30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940</v>
      </c>
      <c r="G10" s="16">
        <f>'[3]27'!G12</f>
        <v>0</v>
      </c>
      <c r="H10" s="17">
        <f t="shared" si="27"/>
        <v>1260</v>
      </c>
      <c r="I10" s="15">
        <f>'[3]27'!J12</f>
        <v>300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30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</v>
      </c>
      <c r="AL10" s="8">
        <f t="shared" si="3"/>
        <v>240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240</v>
      </c>
      <c r="AT10" s="8">
        <v>30</v>
      </c>
      <c r="AU10" s="8">
        <v>30</v>
      </c>
      <c r="AW10" s="204">
        <v>30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</v>
      </c>
      <c r="BD10" s="204">
        <v>30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</v>
      </c>
      <c r="BL10" s="8">
        <f t="shared" si="21"/>
        <v>30</v>
      </c>
      <c r="BM10" s="8">
        <f t="shared" si="22"/>
        <v>30</v>
      </c>
      <c r="BN10" s="8">
        <f t="shared" si="23"/>
        <v>30</v>
      </c>
      <c r="BO10" s="8">
        <f t="shared" si="24"/>
        <v>30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940</v>
      </c>
      <c r="G11" s="16">
        <f>'[3]27'!G13</f>
        <v>0</v>
      </c>
      <c r="H11" s="17">
        <f t="shared" si="27"/>
        <v>1260</v>
      </c>
      <c r="I11" s="15">
        <f>'[3]27'!J13</f>
        <v>305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274.5</v>
      </c>
      <c r="AT11" s="8">
        <v>30.5</v>
      </c>
      <c r="AU11" s="8">
        <v>0</v>
      </c>
      <c r="AW11" s="204">
        <v>30.5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30.5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30.5</v>
      </c>
      <c r="BM11" s="8">
        <f t="shared" si="22"/>
        <v>0</v>
      </c>
      <c r="BN11" s="8">
        <f t="shared" si="23"/>
        <v>30.5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940</v>
      </c>
      <c r="G12" s="16">
        <f>'[3]27'!G14</f>
        <v>0</v>
      </c>
      <c r="H12" s="17">
        <f t="shared" si="27"/>
        <v>1260</v>
      </c>
      <c r="I12" s="15">
        <f>'[3]27'!J14</f>
        <v>305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274.5</v>
      </c>
      <c r="AT12" s="8">
        <v>30.5</v>
      </c>
      <c r="AU12" s="8">
        <v>0</v>
      </c>
      <c r="AW12" s="204">
        <v>30.5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30.5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30.5</v>
      </c>
      <c r="BM12" s="8">
        <f t="shared" si="22"/>
        <v>0</v>
      </c>
      <c r="BN12" s="8">
        <f t="shared" si="23"/>
        <v>30.5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940</v>
      </c>
      <c r="G13" s="16">
        <f>'[3]27'!G15</f>
        <v>0</v>
      </c>
      <c r="H13" s="17">
        <f t="shared" si="27"/>
        <v>1260</v>
      </c>
      <c r="I13" s="15">
        <f>'[3]27'!J15</f>
        <v>305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274.5</v>
      </c>
      <c r="AT13" s="8">
        <v>30.5</v>
      </c>
      <c r="AU13" s="8">
        <v>0</v>
      </c>
      <c r="AW13" s="204">
        <v>30.5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30.5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30.5</v>
      </c>
      <c r="BM13" s="8">
        <f t="shared" si="22"/>
        <v>0</v>
      </c>
      <c r="BN13" s="8">
        <f t="shared" si="23"/>
        <v>30.5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940</v>
      </c>
      <c r="G14" s="16">
        <f>'[3]27'!G16</f>
        <v>0</v>
      </c>
      <c r="H14" s="17">
        <f t="shared" si="27"/>
        <v>1260</v>
      </c>
      <c r="I14" s="15">
        <f>'[3]27'!J16</f>
        <v>305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274.5</v>
      </c>
      <c r="AT14" s="8">
        <v>30.5</v>
      </c>
      <c r="AU14" s="8">
        <v>0</v>
      </c>
      <c r="AW14" s="204">
        <v>30.5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30.5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30.5</v>
      </c>
      <c r="BM14" s="8">
        <f t="shared" si="22"/>
        <v>0</v>
      </c>
      <c r="BN14" s="8">
        <f t="shared" si="23"/>
        <v>30.5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940</v>
      </c>
      <c r="G15" s="16">
        <f>'[3]27'!G17</f>
        <v>0</v>
      </c>
      <c r="H15" s="17">
        <f t="shared" si="27"/>
        <v>1260</v>
      </c>
      <c r="I15" s="15">
        <f>'[3]27'!J17</f>
        <v>286.02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286.02</v>
      </c>
      <c r="P15" s="18">
        <f>frq!C15</f>
        <v>1</v>
      </c>
      <c r="Q15" s="15">
        <f t="shared" si="29"/>
        <v>286.02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286.02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254.01999999999998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254.01999999999998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940</v>
      </c>
      <c r="G16" s="16">
        <f>'[3]27'!G18</f>
        <v>0</v>
      </c>
      <c r="H16" s="17">
        <f t="shared" si="27"/>
        <v>1260</v>
      </c>
      <c r="I16" s="15">
        <f>'[3]27'!J18</f>
        <v>286.02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286.02</v>
      </c>
      <c r="P16" s="18">
        <f>frq!C16</f>
        <v>1</v>
      </c>
      <c r="Q16" s="15">
        <f t="shared" si="29"/>
        <v>286.02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286.02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254.01999999999998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254.01999999999998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940</v>
      </c>
      <c r="G17" s="16">
        <f>'[3]27'!G19</f>
        <v>0</v>
      </c>
      <c r="H17" s="17">
        <f t="shared" si="27"/>
        <v>1260</v>
      </c>
      <c r="I17" s="15">
        <f>'[3]27'!J19</f>
        <v>286.02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286.02</v>
      </c>
      <c r="P17" s="18">
        <f>frq!C17</f>
        <v>1</v>
      </c>
      <c r="Q17" s="15">
        <f t="shared" si="29"/>
        <v>286.02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286.02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254.01999999999998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254.01999999999998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940</v>
      </c>
      <c r="G18" s="16">
        <f>'[3]27'!G20</f>
        <v>0</v>
      </c>
      <c r="H18" s="17">
        <f t="shared" si="27"/>
        <v>1260</v>
      </c>
      <c r="I18" s="15">
        <f>'[3]27'!J20</f>
        <v>286.02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286.02</v>
      </c>
      <c r="P18" s="18">
        <f>frq!C18</f>
        <v>1</v>
      </c>
      <c r="Q18" s="15">
        <f t="shared" si="29"/>
        <v>286.02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286.02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254.01999999999998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254.01999999999998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940</v>
      </c>
      <c r="G19" s="16">
        <f>'[3]27'!G21</f>
        <v>0</v>
      </c>
      <c r="H19" s="17">
        <f t="shared" si="27"/>
        <v>1260</v>
      </c>
      <c r="I19" s="15">
        <f>'[3]27'!J21</f>
        <v>286.02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286.02</v>
      </c>
      <c r="P19" s="18">
        <f>frq!C19</f>
        <v>1</v>
      </c>
      <c r="Q19" s="15">
        <f t="shared" si="29"/>
        <v>286.02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286.02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254.01999999999998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254.01999999999998</v>
      </c>
      <c r="AT19" s="8">
        <v>32</v>
      </c>
      <c r="AU19" s="8">
        <v>0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940</v>
      </c>
      <c r="G20" s="16">
        <f>'[3]27'!G22</f>
        <v>0</v>
      </c>
      <c r="H20" s="17">
        <f t="shared" si="27"/>
        <v>1260</v>
      </c>
      <c r="I20" s="15">
        <f>'[3]27'!J22</f>
        <v>286.02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286.02</v>
      </c>
      <c r="P20" s="18">
        <f>frq!C20</f>
        <v>1</v>
      </c>
      <c r="Q20" s="15">
        <f t="shared" si="29"/>
        <v>286.02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286.02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254.01999999999998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254.01999999999998</v>
      </c>
      <c r="AT20" s="8">
        <v>32</v>
      </c>
      <c r="AU20" s="8">
        <v>0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940</v>
      </c>
      <c r="G21" s="16">
        <f>'[3]27'!G23</f>
        <v>0</v>
      </c>
      <c r="H21" s="17">
        <f t="shared" si="27"/>
        <v>1260</v>
      </c>
      <c r="I21" s="15">
        <f>'[3]27'!J23</f>
        <v>286.02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286.02</v>
      </c>
      <c r="P21" s="18">
        <f>frq!C21</f>
        <v>1</v>
      </c>
      <c r="Q21" s="15">
        <f t="shared" si="29"/>
        <v>286.02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286.02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254.01999999999998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254.01999999999998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940</v>
      </c>
      <c r="G22" s="16">
        <f>'[3]27'!G24</f>
        <v>0</v>
      </c>
      <c r="H22" s="17">
        <f t="shared" si="27"/>
        <v>1260</v>
      </c>
      <c r="I22" s="15">
        <f>'[3]27'!J24</f>
        <v>286.02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286.02</v>
      </c>
      <c r="P22" s="18">
        <f>frq!C22</f>
        <v>1</v>
      </c>
      <c r="Q22" s="15">
        <f t="shared" si="29"/>
        <v>286.02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286.02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254.01999999999998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254.01999999999998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940</v>
      </c>
      <c r="G23" s="16">
        <f>'[3]27'!G25</f>
        <v>0</v>
      </c>
      <c r="H23" s="17">
        <f t="shared" si="27"/>
        <v>1260</v>
      </c>
      <c r="I23" s="15">
        <f>'[3]27'!J25</f>
        <v>286.02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286.02</v>
      </c>
      <c r="P23" s="18">
        <f>frq!C23</f>
        <v>1</v>
      </c>
      <c r="Q23" s="15">
        <f t="shared" si="29"/>
        <v>286.02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286.02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254.01999999999998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254.01999999999998</v>
      </c>
      <c r="AT23" s="8">
        <v>32</v>
      </c>
      <c r="AU23" s="8">
        <v>0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940</v>
      </c>
      <c r="G24" s="16">
        <f>'[3]27'!G26</f>
        <v>0</v>
      </c>
      <c r="H24" s="17">
        <f t="shared" si="27"/>
        <v>1260</v>
      </c>
      <c r="I24" s="15">
        <f>'[3]27'!J26</f>
        <v>286.02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286.02</v>
      </c>
      <c r="P24" s="18">
        <f>frq!C24</f>
        <v>1</v>
      </c>
      <c r="Q24" s="15">
        <f t="shared" si="29"/>
        <v>286.02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286.02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254.01999999999998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254.01999999999998</v>
      </c>
      <c r="AT24" s="8">
        <v>32</v>
      </c>
      <c r="AU24" s="8">
        <v>0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940</v>
      </c>
      <c r="G25" s="16">
        <f>'[3]27'!G27</f>
        <v>0</v>
      </c>
      <c r="H25" s="17">
        <f t="shared" si="27"/>
        <v>1260</v>
      </c>
      <c r="I25" s="15">
        <f>'[3]27'!J27</f>
        <v>286.02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940</v>
      </c>
      <c r="G26" s="16">
        <f>'[3]27'!G28</f>
        <v>0</v>
      </c>
      <c r="H26" s="17">
        <f t="shared" si="27"/>
        <v>1260</v>
      </c>
      <c r="I26" s="15">
        <f>'[3]27'!J28</f>
        <v>286.02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940</v>
      </c>
      <c r="G27" s="16">
        <f>'[3]27'!G29</f>
        <v>0</v>
      </c>
      <c r="H27" s="17">
        <f t="shared" si="27"/>
        <v>1260</v>
      </c>
      <c r="I27" s="15">
        <f>'[3]27'!J29</f>
        <v>286.02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940</v>
      </c>
      <c r="G28" s="16">
        <f>'[3]27'!G30</f>
        <v>0</v>
      </c>
      <c r="H28" s="17">
        <f t="shared" si="27"/>
        <v>1260</v>
      </c>
      <c r="I28" s="15">
        <f>'[3]27'!J30</f>
        <v>286.02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940</v>
      </c>
      <c r="G29" s="16">
        <f>'[3]27'!G31</f>
        <v>0</v>
      </c>
      <c r="H29" s="17">
        <f t="shared" si="27"/>
        <v>1260</v>
      </c>
      <c r="I29" s="15">
        <f>'[3]27'!J31</f>
        <v>286.02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940</v>
      </c>
      <c r="G30" s="16">
        <f>'[3]27'!G32</f>
        <v>0</v>
      </c>
      <c r="H30" s="17">
        <f t="shared" si="27"/>
        <v>1260</v>
      </c>
      <c r="I30" s="15">
        <f>'[3]27'!J32</f>
        <v>286.02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940</v>
      </c>
      <c r="G31" s="16">
        <f>'[3]27'!G33</f>
        <v>0</v>
      </c>
      <c r="H31" s="17">
        <f t="shared" si="27"/>
        <v>1260</v>
      </c>
      <c r="I31" s="15">
        <f>'[3]27'!J33</f>
        <v>286.02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940</v>
      </c>
      <c r="G32" s="16">
        <f>'[3]27'!G34</f>
        <v>0</v>
      </c>
      <c r="H32" s="17">
        <f t="shared" si="27"/>
        <v>1260</v>
      </c>
      <c r="I32" s="15">
        <f>'[3]27'!J34</f>
        <v>286.02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286.02</v>
      </c>
      <c r="P32" s="18">
        <f>frq!C32</f>
        <v>1</v>
      </c>
      <c r="Q32" s="15">
        <f t="shared" si="29"/>
        <v>286.02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32</v>
      </c>
      <c r="AU32" s="8">
        <v>0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940</v>
      </c>
      <c r="G33" s="16">
        <f>'[3]27'!G35</f>
        <v>0</v>
      </c>
      <c r="H33" s="17">
        <f t="shared" si="27"/>
        <v>1260</v>
      </c>
      <c r="I33" s="15">
        <f>'[3]27'!J35</f>
        <v>300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30.19</v>
      </c>
      <c r="AE33" s="8">
        <f t="shared" si="11"/>
        <v>30.19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30.19</v>
      </c>
      <c r="AL33" s="8">
        <f t="shared" si="31"/>
        <v>239.62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239.62</v>
      </c>
      <c r="AT33" s="8">
        <v>30.19</v>
      </c>
      <c r="AU33" s="8">
        <v>30.19</v>
      </c>
      <c r="AW33" s="204">
        <v>30.19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30.19</v>
      </c>
      <c r="BD33" s="204">
        <v>30.19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30.19</v>
      </c>
      <c r="BL33" s="8">
        <f t="shared" si="21"/>
        <v>30.19</v>
      </c>
      <c r="BM33" s="8">
        <f t="shared" si="22"/>
        <v>30.19</v>
      </c>
      <c r="BN33" s="8">
        <f t="shared" si="23"/>
        <v>30.19</v>
      </c>
      <c r="BO33" s="8">
        <f t="shared" si="24"/>
        <v>30.19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940</v>
      </c>
      <c r="G34" s="16">
        <f>'[3]27'!G36</f>
        <v>0</v>
      </c>
      <c r="H34" s="17">
        <f t="shared" si="27"/>
        <v>1260</v>
      </c>
      <c r="I34" s="15">
        <f>'[3]27'!J36</f>
        <v>300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30.19</v>
      </c>
      <c r="AE34" s="8">
        <f t="shared" si="11"/>
        <v>30.19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30.19</v>
      </c>
      <c r="AL34" s="8">
        <f t="shared" si="31"/>
        <v>239.62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239.62</v>
      </c>
      <c r="AT34" s="8">
        <v>30.19</v>
      </c>
      <c r="AU34" s="8">
        <v>30.19</v>
      </c>
      <c r="AW34" s="204">
        <v>30.19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30.19</v>
      </c>
      <c r="BD34" s="204">
        <v>30.19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30.19</v>
      </c>
      <c r="BL34" s="8">
        <f t="shared" si="21"/>
        <v>30.19</v>
      </c>
      <c r="BM34" s="8">
        <f t="shared" si="22"/>
        <v>30.19</v>
      </c>
      <c r="BN34" s="8">
        <f t="shared" si="23"/>
        <v>30.19</v>
      </c>
      <c r="BO34" s="8">
        <f t="shared" si="24"/>
        <v>30.19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940</v>
      </c>
      <c r="G35" s="16">
        <f>'[3]27'!G37</f>
        <v>0</v>
      </c>
      <c r="H35" s="17">
        <f t="shared" si="27"/>
        <v>1260</v>
      </c>
      <c r="I35" s="15">
        <f>'[3]27'!J37</f>
        <v>300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30.19</v>
      </c>
      <c r="AU35" s="8">
        <v>30.19</v>
      </c>
      <c r="AW35" s="204">
        <v>30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</v>
      </c>
      <c r="BD35" s="204">
        <v>30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</v>
      </c>
      <c r="BL35" s="8">
        <f t="shared" si="21"/>
        <v>30.19</v>
      </c>
      <c r="BM35" s="8">
        <f t="shared" si="22"/>
        <v>30.19</v>
      </c>
      <c r="BN35" s="8">
        <f t="shared" si="23"/>
        <v>30</v>
      </c>
      <c r="BO35" s="8">
        <f t="shared" si="24"/>
        <v>30</v>
      </c>
      <c r="BP35" s="182">
        <f t="shared" si="25"/>
        <v>0.19000000000000128</v>
      </c>
      <c r="BQ35" s="182">
        <f t="shared" si="26"/>
        <v>0.19000000000000128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940</v>
      </c>
      <c r="G36" s="16">
        <f>'[3]27'!G38</f>
        <v>0</v>
      </c>
      <c r="H36" s="17">
        <f t="shared" si="27"/>
        <v>1260</v>
      </c>
      <c r="I36" s="15">
        <f>'[3]27'!J38</f>
        <v>300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30.19</v>
      </c>
      <c r="AU36" s="8">
        <v>30.19</v>
      </c>
      <c r="AW36" s="204">
        <v>30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</v>
      </c>
      <c r="BD36" s="204">
        <v>30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</v>
      </c>
      <c r="BL36" s="8">
        <f t="shared" si="21"/>
        <v>30.19</v>
      </c>
      <c r="BM36" s="8">
        <f t="shared" si="22"/>
        <v>30.19</v>
      </c>
      <c r="BN36" s="8">
        <f t="shared" si="23"/>
        <v>30</v>
      </c>
      <c r="BO36" s="8">
        <f t="shared" si="24"/>
        <v>30</v>
      </c>
      <c r="BP36" s="182">
        <f t="shared" si="25"/>
        <v>0.19000000000000128</v>
      </c>
      <c r="BQ36" s="182">
        <f t="shared" si="26"/>
        <v>0.19000000000000128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940</v>
      </c>
      <c r="G37" s="16">
        <f>'[3]27'!G39</f>
        <v>0</v>
      </c>
      <c r="H37" s="17">
        <f t="shared" si="27"/>
        <v>1260</v>
      </c>
      <c r="I37" s="15">
        <f>'[3]27'!J39</f>
        <v>300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204">
        <v>30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</v>
      </c>
      <c r="BD37" s="204">
        <v>30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940</v>
      </c>
      <c r="G38" s="16">
        <f>'[3]27'!G40</f>
        <v>0</v>
      </c>
      <c r="H38" s="17">
        <f t="shared" si="27"/>
        <v>1260</v>
      </c>
      <c r="I38" s="15">
        <f>'[3]27'!J40</f>
        <v>300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204">
        <v>30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</v>
      </c>
      <c r="BD38" s="204">
        <v>30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940</v>
      </c>
      <c r="G39" s="16">
        <f>'[3]27'!G41</f>
        <v>0</v>
      </c>
      <c r="H39" s="17">
        <f t="shared" si="27"/>
        <v>1260</v>
      </c>
      <c r="I39" s="15">
        <f>'[3]27'!J41</f>
        <v>300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204">
        <v>30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</v>
      </c>
      <c r="BD39" s="204">
        <v>30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940</v>
      </c>
      <c r="G40" s="16">
        <f>'[3]27'!G42</f>
        <v>0</v>
      </c>
      <c r="H40" s="17">
        <f t="shared" si="27"/>
        <v>1260</v>
      </c>
      <c r="I40" s="15">
        <f>'[3]27'!J42</f>
        <v>300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204">
        <v>30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</v>
      </c>
      <c r="BD40" s="204">
        <v>30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940</v>
      </c>
      <c r="G41" s="16">
        <f>'[3]27'!G43</f>
        <v>0</v>
      </c>
      <c r="H41" s="17">
        <f t="shared" si="27"/>
        <v>1260</v>
      </c>
      <c r="I41" s="15">
        <f>'[3]27'!J43</f>
        <v>300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204">
        <v>30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</v>
      </c>
      <c r="BD41" s="204">
        <v>30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940</v>
      </c>
      <c r="G42" s="16">
        <f>'[3]27'!G44</f>
        <v>0</v>
      </c>
      <c r="H42" s="17">
        <f t="shared" si="27"/>
        <v>1260</v>
      </c>
      <c r="I42" s="15">
        <f>'[3]27'!J44</f>
        <v>300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204">
        <v>30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</v>
      </c>
      <c r="BD42" s="204">
        <v>30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940</v>
      </c>
      <c r="G43" s="16">
        <f>'[3]27'!G45</f>
        <v>0</v>
      </c>
      <c r="H43" s="17">
        <f t="shared" si="27"/>
        <v>1260</v>
      </c>
      <c r="I43" s="15">
        <f>'[3]27'!J45</f>
        <v>300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30.19</v>
      </c>
      <c r="AE43" s="8">
        <f t="shared" si="11"/>
        <v>30.19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30.19</v>
      </c>
      <c r="AL43" s="8">
        <f t="shared" si="31"/>
        <v>239.62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239.62</v>
      </c>
      <c r="AT43" s="8">
        <v>30</v>
      </c>
      <c r="AU43" s="8">
        <v>30</v>
      </c>
      <c r="AW43" s="204">
        <v>30.19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30.19</v>
      </c>
      <c r="BD43" s="204">
        <v>30.19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30.19</v>
      </c>
      <c r="BL43" s="8">
        <f t="shared" si="21"/>
        <v>30</v>
      </c>
      <c r="BM43" s="8">
        <f t="shared" si="22"/>
        <v>30</v>
      </c>
      <c r="BN43" s="8">
        <f t="shared" si="23"/>
        <v>30.19</v>
      </c>
      <c r="BO43" s="8">
        <f t="shared" si="24"/>
        <v>30.19</v>
      </c>
      <c r="BP43" s="182">
        <f t="shared" si="25"/>
        <v>-0.19000000000000128</v>
      </c>
      <c r="BQ43" s="182">
        <f t="shared" si="26"/>
        <v>-0.19000000000000128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940</v>
      </c>
      <c r="G44" s="16">
        <f>'[3]27'!G46</f>
        <v>0</v>
      </c>
      <c r="H44" s="17">
        <f t="shared" si="27"/>
        <v>1260</v>
      </c>
      <c r="I44" s="15">
        <f>'[3]27'!J46</f>
        <v>300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30.19</v>
      </c>
      <c r="AE44" s="8">
        <f t="shared" si="11"/>
        <v>30.19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30.19</v>
      </c>
      <c r="AL44" s="8">
        <f t="shared" si="31"/>
        <v>239.62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239.62</v>
      </c>
      <c r="AT44" s="8">
        <v>30</v>
      </c>
      <c r="AU44" s="8">
        <v>30</v>
      </c>
      <c r="AW44" s="204">
        <v>30.19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30.19</v>
      </c>
      <c r="BD44" s="204">
        <v>30.19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30.19</v>
      </c>
      <c r="BL44" s="8">
        <f t="shared" si="21"/>
        <v>30</v>
      </c>
      <c r="BM44" s="8">
        <f t="shared" si="22"/>
        <v>30</v>
      </c>
      <c r="BN44" s="8">
        <f t="shared" si="23"/>
        <v>30.19</v>
      </c>
      <c r="BO44" s="8">
        <f t="shared" si="24"/>
        <v>30.19</v>
      </c>
      <c r="BP44" s="182">
        <f t="shared" si="25"/>
        <v>-0.19000000000000128</v>
      </c>
      <c r="BQ44" s="182">
        <f t="shared" si="26"/>
        <v>-0.19000000000000128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940</v>
      </c>
      <c r="G45" s="16">
        <f>'[3]27'!G47</f>
        <v>0</v>
      </c>
      <c r="H45" s="17">
        <f t="shared" si="27"/>
        <v>1260</v>
      </c>
      <c r="I45" s="15">
        <f>'[3]27'!J47</f>
        <v>300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30.19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30.19</v>
      </c>
      <c r="AE45" s="8">
        <f t="shared" si="11"/>
        <v>30.19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30.19</v>
      </c>
      <c r="AL45" s="8">
        <f t="shared" si="31"/>
        <v>239.62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239.62</v>
      </c>
      <c r="AT45" s="8">
        <v>30.19</v>
      </c>
      <c r="AU45" s="8">
        <v>30.19</v>
      </c>
      <c r="AW45" s="204">
        <v>30.19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30.19</v>
      </c>
      <c r="BD45" s="204">
        <v>30.19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30.19</v>
      </c>
      <c r="BL45" s="8">
        <f t="shared" si="21"/>
        <v>30.19</v>
      </c>
      <c r="BM45" s="8">
        <f t="shared" si="22"/>
        <v>30.19</v>
      </c>
      <c r="BN45" s="8">
        <f t="shared" si="23"/>
        <v>30.19</v>
      </c>
      <c r="BO45" s="8">
        <f t="shared" si="24"/>
        <v>30.19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940</v>
      </c>
      <c r="G46" s="16">
        <f>'[3]27'!G48</f>
        <v>0</v>
      </c>
      <c r="H46" s="17">
        <f t="shared" si="27"/>
        <v>1260</v>
      </c>
      <c r="I46" s="15">
        <f>'[3]27'!J48</f>
        <v>300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30.19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30.19</v>
      </c>
      <c r="AE46" s="8">
        <f t="shared" si="11"/>
        <v>30.19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30.19</v>
      </c>
      <c r="AL46" s="8">
        <f t="shared" si="31"/>
        <v>239.62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239.62</v>
      </c>
      <c r="AT46" s="8">
        <v>30.19</v>
      </c>
      <c r="AU46" s="8">
        <v>30.19</v>
      </c>
      <c r="AW46" s="204">
        <v>30.19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30.19</v>
      </c>
      <c r="BD46" s="204">
        <v>30.19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30.19</v>
      </c>
      <c r="BL46" s="8">
        <f t="shared" si="21"/>
        <v>30.19</v>
      </c>
      <c r="BM46" s="8">
        <f t="shared" si="22"/>
        <v>30.19</v>
      </c>
      <c r="BN46" s="8">
        <f t="shared" si="23"/>
        <v>30.19</v>
      </c>
      <c r="BO46" s="8">
        <f t="shared" si="24"/>
        <v>30.19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940</v>
      </c>
      <c r="G47" s="16">
        <f>'[3]27'!G49</f>
        <v>0</v>
      </c>
      <c r="H47" s="17">
        <f t="shared" si="27"/>
        <v>1260</v>
      </c>
      <c r="I47" s="15">
        <f>'[3]27'!J49</f>
        <v>300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30.19</v>
      </c>
      <c r="AE47" s="8">
        <f t="shared" si="11"/>
        <v>30.19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30.19</v>
      </c>
      <c r="AL47" s="8">
        <f t="shared" si="31"/>
        <v>239.62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239.62</v>
      </c>
      <c r="AT47" s="8">
        <v>30.19</v>
      </c>
      <c r="AU47" s="8">
        <v>30.19</v>
      </c>
      <c r="AW47" s="204">
        <v>30.19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30.19</v>
      </c>
      <c r="BD47" s="204">
        <v>30.19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30.19</v>
      </c>
      <c r="BL47" s="8">
        <f t="shared" si="21"/>
        <v>30.19</v>
      </c>
      <c r="BM47" s="8">
        <f t="shared" si="22"/>
        <v>30.19</v>
      </c>
      <c r="BN47" s="8">
        <f t="shared" si="23"/>
        <v>30.19</v>
      </c>
      <c r="BO47" s="8">
        <f t="shared" si="24"/>
        <v>30.19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940</v>
      </c>
      <c r="G48" s="16">
        <f>'[3]27'!G50</f>
        <v>0</v>
      </c>
      <c r="H48" s="17">
        <f t="shared" si="27"/>
        <v>1260</v>
      </c>
      <c r="I48" s="15">
        <f>'[3]27'!J50</f>
        <v>300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30.19</v>
      </c>
      <c r="AE48" s="8">
        <f t="shared" si="11"/>
        <v>30.19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30.19</v>
      </c>
      <c r="AL48" s="8">
        <f t="shared" si="31"/>
        <v>239.62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239.62</v>
      </c>
      <c r="AT48" s="8">
        <v>30.19</v>
      </c>
      <c r="AU48" s="8">
        <v>30.19</v>
      </c>
      <c r="AW48" s="204">
        <v>30.19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30.19</v>
      </c>
      <c r="BD48" s="204">
        <v>30.19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30.19</v>
      </c>
      <c r="BL48" s="8">
        <f t="shared" si="21"/>
        <v>30.19</v>
      </c>
      <c r="BM48" s="8">
        <f t="shared" si="22"/>
        <v>30.19</v>
      </c>
      <c r="BN48" s="8">
        <f t="shared" si="23"/>
        <v>30.19</v>
      </c>
      <c r="BO48" s="8">
        <f t="shared" si="24"/>
        <v>30.19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940</v>
      </c>
      <c r="G49" s="16">
        <f>'[3]27'!G51</f>
        <v>0</v>
      </c>
      <c r="H49" s="17">
        <f t="shared" si="27"/>
        <v>1260</v>
      </c>
      <c r="I49" s="15">
        <f>'[3]27'!J51</f>
        <v>300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30.3</v>
      </c>
      <c r="AE49" s="8">
        <f t="shared" si="11"/>
        <v>30.3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30.3</v>
      </c>
      <c r="AL49" s="8">
        <f t="shared" si="31"/>
        <v>239.39999999999998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239.39999999999998</v>
      </c>
      <c r="AT49" s="8">
        <v>30.19</v>
      </c>
      <c r="AU49" s="8">
        <v>30.19</v>
      </c>
      <c r="AW49" s="204">
        <v>30.3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30.3</v>
      </c>
      <c r="BD49" s="204">
        <v>30.3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30.3</v>
      </c>
      <c r="BL49" s="8">
        <f t="shared" si="21"/>
        <v>30.19</v>
      </c>
      <c r="BM49" s="8">
        <f t="shared" si="22"/>
        <v>30.19</v>
      </c>
      <c r="BN49" s="8">
        <f t="shared" si="23"/>
        <v>30.3</v>
      </c>
      <c r="BO49" s="8">
        <f t="shared" si="24"/>
        <v>30.3</v>
      </c>
      <c r="BP49" s="182">
        <f t="shared" si="25"/>
        <v>-0.10999999999999943</v>
      </c>
      <c r="BQ49" s="182">
        <f t="shared" si="26"/>
        <v>-0.10999999999999943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940</v>
      </c>
      <c r="G50" s="16">
        <f>'[3]27'!G52</f>
        <v>0</v>
      </c>
      <c r="H50" s="17">
        <f t="shared" si="27"/>
        <v>1260</v>
      </c>
      <c r="I50" s="15">
        <f>'[3]27'!J52</f>
        <v>295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295</v>
      </c>
      <c r="P50" s="18">
        <f>frq!C50</f>
        <v>1</v>
      </c>
      <c r="Q50" s="15">
        <f t="shared" si="29"/>
        <v>295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231</v>
      </c>
      <c r="AT50" s="8">
        <v>30.19</v>
      </c>
      <c r="AU50" s="8">
        <v>30.19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30.19</v>
      </c>
      <c r="BM50" s="8">
        <f t="shared" si="22"/>
        <v>30.19</v>
      </c>
      <c r="BN50" s="8">
        <f t="shared" si="23"/>
        <v>32</v>
      </c>
      <c r="BO50" s="8">
        <f t="shared" si="24"/>
        <v>32</v>
      </c>
      <c r="BP50" s="182">
        <f t="shared" si="25"/>
        <v>-1.8099999999999987</v>
      </c>
      <c r="BQ50" s="182">
        <f t="shared" si="26"/>
        <v>-1.8099999999999987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920</v>
      </c>
      <c r="G51" s="16">
        <f>'[3]27'!G53</f>
        <v>0</v>
      </c>
      <c r="H51" s="17">
        <f t="shared" si="27"/>
        <v>1240</v>
      </c>
      <c r="I51" s="15">
        <f>'[3]27'!J53</f>
        <v>295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295</v>
      </c>
      <c r="P51" s="18">
        <f>frq!C51</f>
        <v>1</v>
      </c>
      <c r="Q51" s="15">
        <f t="shared" si="29"/>
        <v>295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231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920</v>
      </c>
      <c r="G52" s="16">
        <f>'[3]27'!G54</f>
        <v>0</v>
      </c>
      <c r="H52" s="17">
        <f t="shared" si="27"/>
        <v>1240</v>
      </c>
      <c r="I52" s="15">
        <f>'[3]27'!J54</f>
        <v>295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295</v>
      </c>
      <c r="P52" s="18">
        <f>frq!C52</f>
        <v>1</v>
      </c>
      <c r="Q52" s="15">
        <f t="shared" si="29"/>
        <v>295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295</v>
      </c>
      <c r="X52" s="8">
        <f t="shared" si="4"/>
        <v>30.74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30.74</v>
      </c>
      <c r="AE52" s="8">
        <f t="shared" si="11"/>
        <v>30.74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30.74</v>
      </c>
      <c r="AL52" s="8">
        <f t="shared" si="31"/>
        <v>233.51999999999998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233.51999999999998</v>
      </c>
      <c r="AT52" s="8">
        <v>30.74</v>
      </c>
      <c r="AU52" s="8">
        <v>30.74</v>
      </c>
      <c r="AW52" s="204">
        <v>30.74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30.74</v>
      </c>
      <c r="BD52" s="204">
        <v>30.74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30.74</v>
      </c>
      <c r="BL52" s="8">
        <f t="shared" si="21"/>
        <v>30.74</v>
      </c>
      <c r="BM52" s="8">
        <f t="shared" si="22"/>
        <v>30.74</v>
      </c>
      <c r="BN52" s="8">
        <f t="shared" si="23"/>
        <v>30.74</v>
      </c>
      <c r="BO52" s="8">
        <f t="shared" si="24"/>
        <v>30.74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920</v>
      </c>
      <c r="G53" s="16">
        <f>'[3]27'!G55</f>
        <v>0</v>
      </c>
      <c r="H53" s="17">
        <f t="shared" si="27"/>
        <v>1240</v>
      </c>
      <c r="I53" s="15">
        <f>'[3]27'!J55</f>
        <v>295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29.68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29.68</v>
      </c>
      <c r="AE53" s="8">
        <f t="shared" si="11"/>
        <v>29.68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29.68</v>
      </c>
      <c r="AL53" s="8">
        <f t="shared" si="31"/>
        <v>235.64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235.64</v>
      </c>
      <c r="AT53" s="8">
        <v>29.68</v>
      </c>
      <c r="AU53" s="8">
        <v>29.68</v>
      </c>
      <c r="AW53" s="204">
        <v>29.68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29.68</v>
      </c>
      <c r="BD53" s="204">
        <v>29.68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29.68</v>
      </c>
      <c r="BL53" s="8">
        <f t="shared" si="21"/>
        <v>29.68</v>
      </c>
      <c r="BM53" s="8">
        <f t="shared" si="22"/>
        <v>29.68</v>
      </c>
      <c r="BN53" s="8">
        <f t="shared" si="23"/>
        <v>29.68</v>
      </c>
      <c r="BO53" s="8">
        <f t="shared" si="24"/>
        <v>29.68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920</v>
      </c>
      <c r="G54" s="16">
        <f>'[3]27'!G56</f>
        <v>0</v>
      </c>
      <c r="H54" s="17">
        <f t="shared" si="27"/>
        <v>1240</v>
      </c>
      <c r="I54" s="15">
        <f>'[3]27'!J56</f>
        <v>295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29.78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29.78</v>
      </c>
      <c r="AE54" s="8">
        <f t="shared" si="11"/>
        <v>29.78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29.78</v>
      </c>
      <c r="AL54" s="8">
        <f t="shared" si="31"/>
        <v>235.44000000000003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235.44000000000003</v>
      </c>
      <c r="AT54" s="8">
        <v>29.78</v>
      </c>
      <c r="AU54" s="8">
        <v>29.78</v>
      </c>
      <c r="AW54" s="204">
        <v>29.78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29.78</v>
      </c>
      <c r="BD54" s="204">
        <v>29.78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29.78</v>
      </c>
      <c r="BL54" s="8">
        <f t="shared" si="21"/>
        <v>29.78</v>
      </c>
      <c r="BM54" s="8">
        <f t="shared" si="22"/>
        <v>29.78</v>
      </c>
      <c r="BN54" s="8">
        <f t="shared" si="23"/>
        <v>29.78</v>
      </c>
      <c r="BO54" s="8">
        <f t="shared" si="24"/>
        <v>29.78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920</v>
      </c>
      <c r="G55" s="16">
        <f>'[3]27'!G57</f>
        <v>0</v>
      </c>
      <c r="H55" s="17">
        <f t="shared" si="27"/>
        <v>1240</v>
      </c>
      <c r="I55" s="15">
        <f>'[3]27'!J57</f>
        <v>295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</v>
      </c>
      <c r="AT55" s="8">
        <v>32</v>
      </c>
      <c r="AU55" s="8">
        <v>32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920</v>
      </c>
      <c r="G56" s="16">
        <f>'[3]27'!G58</f>
        <v>0</v>
      </c>
      <c r="H56" s="17">
        <f t="shared" si="27"/>
        <v>1240</v>
      </c>
      <c r="I56" s="15">
        <f>'[3]27'!J58</f>
        <v>295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</v>
      </c>
      <c r="AT56" s="8">
        <v>32</v>
      </c>
      <c r="AU56" s="8">
        <v>32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920</v>
      </c>
      <c r="G57" s="16">
        <f>'[3]27'!G59</f>
        <v>0</v>
      </c>
      <c r="H57" s="17">
        <f t="shared" si="27"/>
        <v>1240</v>
      </c>
      <c r="I57" s="15">
        <f>'[3]27'!J59</f>
        <v>295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29.76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29.76</v>
      </c>
      <c r="AE57" s="8">
        <f t="shared" si="11"/>
        <v>29.76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29.76</v>
      </c>
      <c r="AL57" s="8">
        <f t="shared" si="31"/>
        <v>235.48000000000002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235.48000000000002</v>
      </c>
      <c r="AT57" s="8">
        <v>29.76</v>
      </c>
      <c r="AU57" s="8">
        <v>29.76</v>
      </c>
      <c r="AW57" s="204">
        <v>29.76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29.76</v>
      </c>
      <c r="BD57" s="204">
        <v>29.76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29.76</v>
      </c>
      <c r="BL57" s="8">
        <f t="shared" si="21"/>
        <v>29.76</v>
      </c>
      <c r="BM57" s="8">
        <f t="shared" si="22"/>
        <v>29.76</v>
      </c>
      <c r="BN57" s="8">
        <f t="shared" si="23"/>
        <v>29.76</v>
      </c>
      <c r="BO57" s="8">
        <f t="shared" si="24"/>
        <v>29.76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920</v>
      </c>
      <c r="G58" s="16">
        <f>'[3]27'!G60</f>
        <v>0</v>
      </c>
      <c r="H58" s="17">
        <f t="shared" si="27"/>
        <v>1240</v>
      </c>
      <c r="I58" s="15">
        <f>'[3]27'!J60</f>
        <v>295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31.96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31.96</v>
      </c>
      <c r="AE58" s="8">
        <f t="shared" si="11"/>
        <v>31.96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31.96</v>
      </c>
      <c r="AL58" s="8">
        <f t="shared" si="31"/>
        <v>231.08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231.08</v>
      </c>
      <c r="AT58" s="8">
        <v>31.96</v>
      </c>
      <c r="AU58" s="8">
        <v>31.96</v>
      </c>
      <c r="AW58" s="204">
        <v>31.96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31.96</v>
      </c>
      <c r="BD58" s="204">
        <v>31.96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31.96</v>
      </c>
      <c r="BL58" s="8">
        <f t="shared" si="21"/>
        <v>31.96</v>
      </c>
      <c r="BM58" s="8">
        <f t="shared" si="22"/>
        <v>31.96</v>
      </c>
      <c r="BN58" s="8">
        <f t="shared" si="23"/>
        <v>31.96</v>
      </c>
      <c r="BO58" s="8">
        <f t="shared" si="24"/>
        <v>31.96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920</v>
      </c>
      <c r="G59" s="16">
        <f>'[3]27'!G61</f>
        <v>0</v>
      </c>
      <c r="H59" s="17">
        <f t="shared" si="27"/>
        <v>1240</v>
      </c>
      <c r="I59" s="15">
        <f>'[3]27'!J61</f>
        <v>295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231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920</v>
      </c>
      <c r="G60" s="16">
        <f>'[3]27'!G62</f>
        <v>0</v>
      </c>
      <c r="H60" s="17">
        <f t="shared" si="27"/>
        <v>1240</v>
      </c>
      <c r="I60" s="15">
        <f>'[3]27'!J62</f>
        <v>295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231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920</v>
      </c>
      <c r="G61" s="16">
        <f>'[3]27'!G63</f>
        <v>0</v>
      </c>
      <c r="H61" s="17">
        <f t="shared" si="27"/>
        <v>1240</v>
      </c>
      <c r="I61" s="15">
        <f>'[3]27'!J63</f>
        <v>295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920</v>
      </c>
      <c r="G62" s="16">
        <f>'[3]27'!G64</f>
        <v>0</v>
      </c>
      <c r="H62" s="17">
        <f t="shared" si="27"/>
        <v>1240</v>
      </c>
      <c r="I62" s="15">
        <f>'[3]27'!J64</f>
        <v>295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920</v>
      </c>
      <c r="G63" s="16">
        <f>'[3]27'!G65</f>
        <v>0</v>
      </c>
      <c r="H63" s="17">
        <f t="shared" si="27"/>
        <v>1240</v>
      </c>
      <c r="I63" s="15">
        <f>'[3]27'!J65</f>
        <v>290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290</v>
      </c>
      <c r="P63" s="18">
        <f>frq!C63</f>
        <v>1</v>
      </c>
      <c r="Q63" s="15">
        <f t="shared" si="33"/>
        <v>290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290</v>
      </c>
      <c r="X63" s="8">
        <f t="shared" si="4"/>
        <v>29.18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29.18</v>
      </c>
      <c r="AE63" s="8">
        <f t="shared" si="11"/>
        <v>29.18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29.18</v>
      </c>
      <c r="AL63" s="8">
        <f t="shared" si="35"/>
        <v>231.64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231.64</v>
      </c>
      <c r="AT63" s="8">
        <v>29.18</v>
      </c>
      <c r="AU63" s="8">
        <v>29.18</v>
      </c>
      <c r="AW63" s="204">
        <v>29.18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29.18</v>
      </c>
      <c r="BD63" s="204">
        <v>29.18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29.18</v>
      </c>
      <c r="BL63" s="8">
        <f t="shared" si="21"/>
        <v>29.18</v>
      </c>
      <c r="BM63" s="8">
        <f t="shared" si="22"/>
        <v>29.18</v>
      </c>
      <c r="BN63" s="8">
        <f t="shared" si="23"/>
        <v>29.18</v>
      </c>
      <c r="BO63" s="8">
        <f t="shared" si="24"/>
        <v>29.18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920</v>
      </c>
      <c r="G64" s="16">
        <f>'[3]27'!G66</f>
        <v>0</v>
      </c>
      <c r="H64" s="17">
        <f t="shared" si="27"/>
        <v>1240</v>
      </c>
      <c r="I64" s="15">
        <f>'[3]27'!J66</f>
        <v>290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290</v>
      </c>
      <c r="P64" s="18">
        <f>frq!C64</f>
        <v>1</v>
      </c>
      <c r="Q64" s="15">
        <f t="shared" si="33"/>
        <v>290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290</v>
      </c>
      <c r="X64" s="8">
        <f t="shared" si="4"/>
        <v>29.18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29.18</v>
      </c>
      <c r="AE64" s="8">
        <f t="shared" si="11"/>
        <v>29.18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29.18</v>
      </c>
      <c r="AL64" s="8">
        <f t="shared" si="35"/>
        <v>231.64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231.64</v>
      </c>
      <c r="AT64" s="8">
        <v>29.18</v>
      </c>
      <c r="AU64" s="8">
        <v>29.18</v>
      </c>
      <c r="AW64" s="204">
        <v>29.18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29.18</v>
      </c>
      <c r="BD64" s="204">
        <v>29.18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29.18</v>
      </c>
      <c r="BL64" s="8">
        <f t="shared" si="21"/>
        <v>29.18</v>
      </c>
      <c r="BM64" s="8">
        <f t="shared" si="22"/>
        <v>29.18</v>
      </c>
      <c r="BN64" s="8">
        <f t="shared" si="23"/>
        <v>29.18</v>
      </c>
      <c r="BO64" s="8">
        <f t="shared" si="24"/>
        <v>29.18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920</v>
      </c>
      <c r="G65" s="16">
        <f>'[3]27'!G67</f>
        <v>0</v>
      </c>
      <c r="H65" s="17">
        <f t="shared" si="27"/>
        <v>1240</v>
      </c>
      <c r="I65" s="15">
        <f>'[3]27'!J67</f>
        <v>290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290</v>
      </c>
      <c r="P65" s="18">
        <f>frq!C65</f>
        <v>1</v>
      </c>
      <c r="Q65" s="15">
        <f t="shared" si="33"/>
        <v>290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290</v>
      </c>
      <c r="X65" s="8">
        <f t="shared" si="4"/>
        <v>29.18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29.18</v>
      </c>
      <c r="AE65" s="8">
        <f t="shared" si="11"/>
        <v>29.18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29.18</v>
      </c>
      <c r="AL65" s="8">
        <f t="shared" si="35"/>
        <v>231.64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231.64</v>
      </c>
      <c r="AT65" s="8">
        <v>29.18</v>
      </c>
      <c r="AU65" s="8">
        <v>29.18</v>
      </c>
      <c r="AW65" s="204">
        <v>29.18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29.18</v>
      </c>
      <c r="BD65" s="204">
        <v>29.18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29.18</v>
      </c>
      <c r="BL65" s="8">
        <f t="shared" si="21"/>
        <v>29.18</v>
      </c>
      <c r="BM65" s="8">
        <f t="shared" si="22"/>
        <v>29.18</v>
      </c>
      <c r="BN65" s="8">
        <f t="shared" si="23"/>
        <v>29.18</v>
      </c>
      <c r="BO65" s="8">
        <f t="shared" si="24"/>
        <v>29.18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920</v>
      </c>
      <c r="G66" s="16">
        <f>'[3]27'!G68</f>
        <v>0</v>
      </c>
      <c r="H66" s="17">
        <f t="shared" si="27"/>
        <v>1240</v>
      </c>
      <c r="I66" s="15">
        <f>'[3]27'!J68</f>
        <v>290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290</v>
      </c>
      <c r="P66" s="18">
        <f>frq!C66</f>
        <v>1</v>
      </c>
      <c r="Q66" s="15">
        <f t="shared" si="33"/>
        <v>290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290</v>
      </c>
      <c r="X66" s="8">
        <f t="shared" si="4"/>
        <v>29.18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29.18</v>
      </c>
      <c r="AE66" s="8">
        <f t="shared" si="11"/>
        <v>29.18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29.18</v>
      </c>
      <c r="AL66" s="8">
        <f t="shared" si="35"/>
        <v>231.64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231.64</v>
      </c>
      <c r="AT66" s="8">
        <v>29.18</v>
      </c>
      <c r="AU66" s="8">
        <v>29.18</v>
      </c>
      <c r="AW66" s="204">
        <v>29.18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29.18</v>
      </c>
      <c r="BD66" s="204">
        <v>29.18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29.18</v>
      </c>
      <c r="BL66" s="8">
        <f t="shared" si="21"/>
        <v>29.18</v>
      </c>
      <c r="BM66" s="8">
        <f t="shared" si="22"/>
        <v>29.18</v>
      </c>
      <c r="BN66" s="8">
        <f t="shared" si="23"/>
        <v>29.18</v>
      </c>
      <c r="BO66" s="8">
        <f t="shared" si="24"/>
        <v>29.18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920</v>
      </c>
      <c r="G67" s="16">
        <f>'[3]27'!G69</f>
        <v>0</v>
      </c>
      <c r="H67" s="17">
        <f t="shared" si="27"/>
        <v>1240</v>
      </c>
      <c r="I67" s="15">
        <f>'[3]27'!J69</f>
        <v>290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290</v>
      </c>
      <c r="P67" s="18">
        <f>frq!C67</f>
        <v>1</v>
      </c>
      <c r="Q67" s="15">
        <f t="shared" si="33"/>
        <v>290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290</v>
      </c>
      <c r="X67" s="8">
        <f t="shared" si="4"/>
        <v>29.18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29.18</v>
      </c>
      <c r="AE67" s="8">
        <f t="shared" si="11"/>
        <v>29.18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29.18</v>
      </c>
      <c r="AL67" s="8">
        <f t="shared" si="35"/>
        <v>231.64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231.64</v>
      </c>
      <c r="AT67" s="8">
        <v>29.18</v>
      </c>
      <c r="AU67" s="8">
        <v>29.18</v>
      </c>
      <c r="AW67" s="204">
        <v>29.18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29.18</v>
      </c>
      <c r="BD67" s="204">
        <v>29.18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29.18</v>
      </c>
      <c r="BL67" s="8">
        <f t="shared" si="21"/>
        <v>29.18</v>
      </c>
      <c r="BM67" s="8">
        <f t="shared" si="22"/>
        <v>29.18</v>
      </c>
      <c r="BN67" s="8">
        <f t="shared" si="23"/>
        <v>29.18</v>
      </c>
      <c r="BO67" s="8">
        <f t="shared" si="24"/>
        <v>29.18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920</v>
      </c>
      <c r="G68" s="16">
        <f>'[3]27'!G70</f>
        <v>0</v>
      </c>
      <c r="H68" s="17">
        <f t="shared" si="27"/>
        <v>1240</v>
      </c>
      <c r="I68" s="15">
        <f>'[3]27'!J70</f>
        <v>290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290</v>
      </c>
      <c r="P68" s="18">
        <f>frq!C68</f>
        <v>1</v>
      </c>
      <c r="Q68" s="15">
        <f t="shared" si="33"/>
        <v>290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290</v>
      </c>
      <c r="X68" s="8">
        <f t="shared" ref="X68:X98" si="36">AW68</f>
        <v>29.18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29.18</v>
      </c>
      <c r="AE68" s="8">
        <f t="shared" ref="AE68:AE98" si="43">BD68</f>
        <v>29.18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29.18</v>
      </c>
      <c r="AL68" s="8">
        <f t="shared" si="35"/>
        <v>231.64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231.64</v>
      </c>
      <c r="AT68" s="8">
        <v>29.18</v>
      </c>
      <c r="AU68" s="8">
        <v>29.18</v>
      </c>
      <c r="AW68" s="204">
        <v>29.18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29.18</v>
      </c>
      <c r="BD68" s="204">
        <v>29.18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29.18</v>
      </c>
      <c r="BL68" s="8">
        <f t="shared" ref="BL68:BL98" si="53">AT68</f>
        <v>29.18</v>
      </c>
      <c r="BM68" s="8">
        <f t="shared" ref="BM68:BM98" si="54">AU68</f>
        <v>29.18</v>
      </c>
      <c r="BN68" s="8">
        <f t="shared" ref="BN68:BN98" si="55">BC68</f>
        <v>29.18</v>
      </c>
      <c r="BO68" s="8">
        <f t="shared" ref="BO68:BO98" si="56">BJ68</f>
        <v>29.18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920</v>
      </c>
      <c r="G69" s="16">
        <f>'[3]27'!G71</f>
        <v>0</v>
      </c>
      <c r="H69" s="17">
        <f t="shared" ref="H69:H98" si="59">SUM(B69:G69)</f>
        <v>1240</v>
      </c>
      <c r="I69" s="15">
        <f>'[3]27'!J71</f>
        <v>290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290</v>
      </c>
      <c r="P69" s="18">
        <f>frq!C69</f>
        <v>1</v>
      </c>
      <c r="Q69" s="15">
        <f t="shared" si="33"/>
        <v>290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290</v>
      </c>
      <c r="X69" s="8">
        <f t="shared" si="36"/>
        <v>29.18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29.18</v>
      </c>
      <c r="AE69" s="8">
        <f t="shared" si="43"/>
        <v>29.18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29.18</v>
      </c>
      <c r="AL69" s="8">
        <f t="shared" si="35"/>
        <v>231.64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231.64</v>
      </c>
      <c r="AT69" s="8">
        <v>29.18</v>
      </c>
      <c r="AU69" s="8">
        <v>29.18</v>
      </c>
      <c r="AW69" s="204">
        <v>29.18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29.18</v>
      </c>
      <c r="BD69" s="204">
        <v>29.18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29.18</v>
      </c>
      <c r="BL69" s="8">
        <f t="shared" si="53"/>
        <v>29.18</v>
      </c>
      <c r="BM69" s="8">
        <f t="shared" si="54"/>
        <v>29.18</v>
      </c>
      <c r="BN69" s="8">
        <f t="shared" si="55"/>
        <v>29.18</v>
      </c>
      <c r="BO69" s="8">
        <f t="shared" si="56"/>
        <v>29.18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920</v>
      </c>
      <c r="G70" s="16">
        <f>'[3]27'!G72</f>
        <v>0</v>
      </c>
      <c r="H70" s="17">
        <f t="shared" si="59"/>
        <v>1240</v>
      </c>
      <c r="I70" s="15">
        <f>'[3]27'!J72</f>
        <v>290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290</v>
      </c>
      <c r="P70" s="18">
        <f>frq!C70</f>
        <v>1</v>
      </c>
      <c r="Q70" s="15">
        <f t="shared" si="33"/>
        <v>290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290</v>
      </c>
      <c r="X70" s="8">
        <f t="shared" si="36"/>
        <v>29.18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29.18</v>
      </c>
      <c r="AE70" s="8">
        <f t="shared" si="43"/>
        <v>29.18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29.18</v>
      </c>
      <c r="AL70" s="8">
        <f t="shared" si="35"/>
        <v>231.64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231.64</v>
      </c>
      <c r="AT70" s="8">
        <v>29.18</v>
      </c>
      <c r="AU70" s="8">
        <v>29.18</v>
      </c>
      <c r="AW70" s="204">
        <v>29.18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29.18</v>
      </c>
      <c r="BD70" s="204">
        <v>29.18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29.18</v>
      </c>
      <c r="BL70" s="8">
        <f t="shared" si="53"/>
        <v>29.18</v>
      </c>
      <c r="BM70" s="8">
        <f t="shared" si="54"/>
        <v>29.18</v>
      </c>
      <c r="BN70" s="8">
        <f t="shared" si="55"/>
        <v>29.18</v>
      </c>
      <c r="BO70" s="8">
        <f t="shared" si="56"/>
        <v>29.18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920</v>
      </c>
      <c r="G71" s="16">
        <f>'[3]27'!G73</f>
        <v>0</v>
      </c>
      <c r="H71" s="17">
        <f t="shared" si="59"/>
        <v>1240</v>
      </c>
      <c r="I71" s="15">
        <f>'[3]27'!J73</f>
        <v>295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920</v>
      </c>
      <c r="G72" s="16">
        <f>'[3]27'!G74</f>
        <v>0</v>
      </c>
      <c r="H72" s="17">
        <f t="shared" si="59"/>
        <v>1240</v>
      </c>
      <c r="I72" s="15">
        <f>'[3]27'!J74</f>
        <v>295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920</v>
      </c>
      <c r="G73" s="16">
        <f>'[3]27'!G75</f>
        <v>0</v>
      </c>
      <c r="H73" s="17">
        <f t="shared" si="59"/>
        <v>1240</v>
      </c>
      <c r="I73" s="15">
        <f>'[3]27'!J75</f>
        <v>295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29.68</v>
      </c>
      <c r="AU73" s="8">
        <v>29.68</v>
      </c>
      <c r="AW73" s="204">
        <v>29.5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29.5</v>
      </c>
      <c r="BD73" s="204">
        <v>29.5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29.5</v>
      </c>
      <c r="BL73" s="8">
        <f t="shared" si="53"/>
        <v>29.68</v>
      </c>
      <c r="BM73" s="8">
        <f t="shared" si="54"/>
        <v>29.68</v>
      </c>
      <c r="BN73" s="8">
        <f t="shared" si="55"/>
        <v>29.5</v>
      </c>
      <c r="BO73" s="8">
        <f t="shared" si="56"/>
        <v>29.5</v>
      </c>
      <c r="BP73" s="182">
        <f t="shared" si="57"/>
        <v>0.17999999999999972</v>
      </c>
      <c r="BQ73" s="182">
        <f t="shared" si="58"/>
        <v>0.17999999999999972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920</v>
      </c>
      <c r="G74" s="16">
        <f>'[3]27'!G76</f>
        <v>0</v>
      </c>
      <c r="H74" s="17">
        <f t="shared" si="59"/>
        <v>1240</v>
      </c>
      <c r="I74" s="15">
        <f>'[3]27'!J76</f>
        <v>295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29.68</v>
      </c>
      <c r="AU74" s="8">
        <v>29.68</v>
      </c>
      <c r="AW74" s="204">
        <v>29.5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29.5</v>
      </c>
      <c r="BD74" s="204">
        <v>29.5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29.5</v>
      </c>
      <c r="BL74" s="8">
        <f t="shared" si="53"/>
        <v>29.68</v>
      </c>
      <c r="BM74" s="8">
        <f t="shared" si="54"/>
        <v>29.68</v>
      </c>
      <c r="BN74" s="8">
        <f t="shared" si="55"/>
        <v>29.5</v>
      </c>
      <c r="BO74" s="8">
        <f t="shared" si="56"/>
        <v>29.5</v>
      </c>
      <c r="BP74" s="182">
        <f t="shared" si="57"/>
        <v>0.17999999999999972</v>
      </c>
      <c r="BQ74" s="182">
        <f t="shared" si="58"/>
        <v>0.17999999999999972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940</v>
      </c>
      <c r="G75" s="16">
        <f>'[3]27'!G77</f>
        <v>0</v>
      </c>
      <c r="H75" s="17">
        <f t="shared" si="59"/>
        <v>1260</v>
      </c>
      <c r="I75" s="15">
        <f>'[3]27'!J77</f>
        <v>295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4">
        <v>29.5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29.5</v>
      </c>
      <c r="BD75" s="204">
        <v>29.5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940</v>
      </c>
      <c r="G76" s="16">
        <f>'[3]27'!G78</f>
        <v>0</v>
      </c>
      <c r="H76" s="17">
        <f t="shared" si="59"/>
        <v>1260</v>
      </c>
      <c r="I76" s="15">
        <f>'[3]27'!J78</f>
        <v>295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29.5</v>
      </c>
      <c r="AU76" s="8">
        <v>29.5</v>
      </c>
      <c r="AW76" s="204">
        <v>29.5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29.5</v>
      </c>
      <c r="BD76" s="204">
        <v>29.5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29.5</v>
      </c>
      <c r="BL76" s="8">
        <f t="shared" si="53"/>
        <v>29.5</v>
      </c>
      <c r="BM76" s="8">
        <f t="shared" si="54"/>
        <v>29.5</v>
      </c>
      <c r="BN76" s="8">
        <f t="shared" si="55"/>
        <v>29.5</v>
      </c>
      <c r="BO76" s="8">
        <f t="shared" si="56"/>
        <v>29.5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940</v>
      </c>
      <c r="G77" s="16">
        <f>'[3]27'!G79</f>
        <v>0</v>
      </c>
      <c r="H77" s="17">
        <f t="shared" si="59"/>
        <v>1260</v>
      </c>
      <c r="I77" s="15">
        <f>'[3]27'!J79</f>
        <v>295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940</v>
      </c>
      <c r="G78" s="16">
        <f>'[3]27'!G80</f>
        <v>0</v>
      </c>
      <c r="H78" s="17">
        <f t="shared" si="59"/>
        <v>1260</v>
      </c>
      <c r="I78" s="15">
        <f>'[3]27'!J80</f>
        <v>295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940</v>
      </c>
      <c r="G79" s="16">
        <f>'[3]27'!G81</f>
        <v>0</v>
      </c>
      <c r="H79" s="17">
        <f t="shared" si="59"/>
        <v>1260</v>
      </c>
      <c r="I79" s="15">
        <f>'[3]27'!J81</f>
        <v>295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29.5</v>
      </c>
      <c r="AU79" s="8">
        <v>29.5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29.5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29.5</v>
      </c>
      <c r="BL79" s="8">
        <f t="shared" si="53"/>
        <v>29.5</v>
      </c>
      <c r="BM79" s="8">
        <f t="shared" si="54"/>
        <v>29.5</v>
      </c>
      <c r="BN79" s="8">
        <f t="shared" si="55"/>
        <v>29.5</v>
      </c>
      <c r="BO79" s="8">
        <f t="shared" si="56"/>
        <v>29.5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940</v>
      </c>
      <c r="G80" s="16">
        <f>'[3]27'!G82</f>
        <v>0</v>
      </c>
      <c r="H80" s="17">
        <f t="shared" si="59"/>
        <v>1260</v>
      </c>
      <c r="I80" s="15">
        <f>'[3]27'!J82</f>
        <v>295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29.5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29.5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29.5</v>
      </c>
      <c r="BL80" s="8">
        <f t="shared" si="53"/>
        <v>29.5</v>
      </c>
      <c r="BM80" s="8">
        <f t="shared" si="54"/>
        <v>29.5</v>
      </c>
      <c r="BN80" s="8">
        <f t="shared" si="55"/>
        <v>29.5</v>
      </c>
      <c r="BO80" s="8">
        <f t="shared" si="56"/>
        <v>29.5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940</v>
      </c>
      <c r="G81" s="16">
        <f>'[3]27'!G83</f>
        <v>0</v>
      </c>
      <c r="H81" s="17">
        <f t="shared" si="59"/>
        <v>1260</v>
      </c>
      <c r="I81" s="15">
        <f>'[3]27'!J83</f>
        <v>295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29.5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940</v>
      </c>
      <c r="G82" s="16">
        <f>'[3]27'!G84</f>
        <v>0</v>
      </c>
      <c r="H82" s="17">
        <f t="shared" si="59"/>
        <v>1260</v>
      </c>
      <c r="I82" s="15">
        <f>'[3]27'!J84</f>
        <v>295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29.5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940</v>
      </c>
      <c r="G83" s="16">
        <f>'[3]27'!G85</f>
        <v>0</v>
      </c>
      <c r="H83" s="17">
        <f t="shared" si="59"/>
        <v>1260</v>
      </c>
      <c r="I83" s="15">
        <f>'[3]27'!J85</f>
        <v>300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30.19</v>
      </c>
      <c r="AE83" s="8">
        <f t="shared" si="43"/>
        <v>30.19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30.19</v>
      </c>
      <c r="AL83" s="8">
        <f t="shared" si="35"/>
        <v>239.62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239.62</v>
      </c>
      <c r="AT83" s="8">
        <v>30</v>
      </c>
      <c r="AU83" s="8">
        <v>30</v>
      </c>
      <c r="AW83" s="204">
        <v>30.19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30.19</v>
      </c>
      <c r="BD83" s="204">
        <v>30.19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30.19</v>
      </c>
      <c r="BL83" s="8">
        <f t="shared" si="53"/>
        <v>30</v>
      </c>
      <c r="BM83" s="8">
        <f t="shared" si="54"/>
        <v>30</v>
      </c>
      <c r="BN83" s="8">
        <f t="shared" si="55"/>
        <v>30.19</v>
      </c>
      <c r="BO83" s="8">
        <f t="shared" si="56"/>
        <v>30.19</v>
      </c>
      <c r="BP83" s="182">
        <f t="shared" si="57"/>
        <v>-0.19000000000000128</v>
      </c>
      <c r="BQ83" s="182">
        <f t="shared" si="58"/>
        <v>-0.19000000000000128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940</v>
      </c>
      <c r="G84" s="16">
        <f>'[3]27'!G86</f>
        <v>0</v>
      </c>
      <c r="H84" s="17">
        <f t="shared" si="59"/>
        <v>1260</v>
      </c>
      <c r="I84" s="15">
        <f>'[3]27'!J86</f>
        <v>300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30.19</v>
      </c>
      <c r="AE84" s="8">
        <f t="shared" si="43"/>
        <v>30.19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30.19</v>
      </c>
      <c r="AL84" s="8">
        <f t="shared" si="35"/>
        <v>239.62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239.62</v>
      </c>
      <c r="AT84" s="8">
        <v>30</v>
      </c>
      <c r="AU84" s="8">
        <v>30</v>
      </c>
      <c r="AW84" s="204">
        <v>30.19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30.19</v>
      </c>
      <c r="BD84" s="204">
        <v>30.19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30.19</v>
      </c>
      <c r="BL84" s="8">
        <f t="shared" si="53"/>
        <v>30</v>
      </c>
      <c r="BM84" s="8">
        <f t="shared" si="54"/>
        <v>30</v>
      </c>
      <c r="BN84" s="8">
        <f t="shared" si="55"/>
        <v>30.19</v>
      </c>
      <c r="BO84" s="8">
        <f t="shared" si="56"/>
        <v>30.19</v>
      </c>
      <c r="BP84" s="182">
        <f t="shared" si="57"/>
        <v>-0.19000000000000128</v>
      </c>
      <c r="BQ84" s="182">
        <f t="shared" si="58"/>
        <v>-0.19000000000000128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940</v>
      </c>
      <c r="G85" s="16">
        <f>'[3]27'!G87</f>
        <v>0</v>
      </c>
      <c r="H85" s="17">
        <f t="shared" si="59"/>
        <v>1260</v>
      </c>
      <c r="I85" s="15">
        <f>'[3]27'!J87</f>
        <v>300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940</v>
      </c>
      <c r="G86" s="16">
        <f>'[3]27'!G88</f>
        <v>0</v>
      </c>
      <c r="H86" s="17">
        <f t="shared" si="59"/>
        <v>1260</v>
      </c>
      <c r="I86" s="15">
        <f>'[3]27'!J88</f>
        <v>300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940</v>
      </c>
      <c r="G87" s="16">
        <f>'[3]27'!G89</f>
        <v>0</v>
      </c>
      <c r="H87" s="17">
        <f t="shared" si="59"/>
        <v>1260</v>
      </c>
      <c r="I87" s="15">
        <f>'[3]27'!J89</f>
        <v>300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204">
        <v>30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</v>
      </c>
      <c r="BD87" s="204">
        <v>30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940</v>
      </c>
      <c r="G88" s="16">
        <f>'[3]27'!G90</f>
        <v>0</v>
      </c>
      <c r="H88" s="17">
        <f t="shared" si="59"/>
        <v>1260</v>
      </c>
      <c r="I88" s="15">
        <f>'[3]27'!J90</f>
        <v>300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204">
        <v>30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</v>
      </c>
      <c r="BD88" s="204">
        <v>30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940</v>
      </c>
      <c r="G89" s="16">
        <f>'[3]27'!G91</f>
        <v>0</v>
      </c>
      <c r="H89" s="17">
        <f t="shared" si="59"/>
        <v>1260</v>
      </c>
      <c r="I89" s="15">
        <f>'[3]27'!J91</f>
        <v>300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4">
        <v>30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</v>
      </c>
      <c r="BD89" s="204">
        <v>30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940</v>
      </c>
      <c r="G90" s="16">
        <f>'[3]27'!G92</f>
        <v>0</v>
      </c>
      <c r="H90" s="17">
        <f t="shared" si="59"/>
        <v>1260</v>
      </c>
      <c r="I90" s="15">
        <f>'[3]27'!J92</f>
        <v>300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4">
        <v>30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</v>
      </c>
      <c r="BD90" s="204">
        <v>30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940</v>
      </c>
      <c r="G91" s="16">
        <f>'[3]27'!G93</f>
        <v>0</v>
      </c>
      <c r="H91" s="17">
        <f t="shared" si="59"/>
        <v>1260</v>
      </c>
      <c r="I91" s="15">
        <f>'[3]27'!J93</f>
        <v>300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940</v>
      </c>
      <c r="G92" s="16">
        <f>'[3]27'!G94</f>
        <v>0</v>
      </c>
      <c r="H92" s="17">
        <f t="shared" si="59"/>
        <v>1260</v>
      </c>
      <c r="I92" s="15">
        <f>'[3]27'!J94</f>
        <v>300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940</v>
      </c>
      <c r="G93" s="16">
        <f>'[3]27'!G95</f>
        <v>0</v>
      </c>
      <c r="H93" s="17">
        <f t="shared" si="59"/>
        <v>1260</v>
      </c>
      <c r="I93" s="15">
        <f>'[3]27'!J95</f>
        <v>300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940</v>
      </c>
      <c r="G94" s="16">
        <f>'[3]27'!G96</f>
        <v>0</v>
      </c>
      <c r="H94" s="17">
        <f t="shared" si="59"/>
        <v>1260</v>
      </c>
      <c r="I94" s="15">
        <f>'[3]27'!J96</f>
        <v>300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940</v>
      </c>
      <c r="G95" s="16">
        <f>'[3]27'!G97</f>
        <v>0</v>
      </c>
      <c r="H95" s="17">
        <f t="shared" si="59"/>
        <v>1260</v>
      </c>
      <c r="I95" s="15">
        <f>'[3]27'!J97</f>
        <v>300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940</v>
      </c>
      <c r="G96" s="16">
        <f>'[3]27'!G98</f>
        <v>0</v>
      </c>
      <c r="H96" s="17">
        <f t="shared" si="59"/>
        <v>1260</v>
      </c>
      <c r="I96" s="15">
        <f>'[3]27'!J98</f>
        <v>300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940</v>
      </c>
      <c r="G97" s="16">
        <f>'[3]27'!G99</f>
        <v>0</v>
      </c>
      <c r="H97" s="17">
        <f t="shared" si="59"/>
        <v>1260</v>
      </c>
      <c r="I97" s="15">
        <f>'[3]27'!J99</f>
        <v>300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940</v>
      </c>
      <c r="G98" s="16">
        <f>'[3]27'!G100</f>
        <v>0</v>
      </c>
      <c r="H98" s="17">
        <f t="shared" si="59"/>
        <v>1260</v>
      </c>
      <c r="I98" s="15">
        <f>'[3]27'!J100</f>
        <v>300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7.0909335000000011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7.0909335000000011</v>
      </c>
      <c r="P99" s="15">
        <f t="shared" si="62"/>
        <v>2.4E-2</v>
      </c>
      <c r="Q99" s="15">
        <f t="shared" si="62"/>
        <v>7.0909335000000011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7.0909335000000011</v>
      </c>
      <c r="X99" s="15">
        <f t="shared" si="62"/>
        <v>0.73032000000000019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0.73032000000000019</v>
      </c>
      <c r="AE99" s="15">
        <f t="shared" si="62"/>
        <v>0.55582000000000031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0.55582000000000031</v>
      </c>
      <c r="AL99" s="15">
        <f t="shared" si="62"/>
        <v>5.8047935000000006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5.8047935000000006</v>
      </c>
      <c r="AS99" s="15">
        <f t="shared" si="62"/>
        <v>0</v>
      </c>
      <c r="AT99" s="15">
        <f t="shared" si="62"/>
        <v>0.72983500000000001</v>
      </c>
      <c r="AU99" s="15">
        <f t="shared" si="62"/>
        <v>0.55533500000000025</v>
      </c>
      <c r="AV99" s="15">
        <f t="shared" si="62"/>
        <v>0</v>
      </c>
      <c r="AW99" s="15">
        <f t="shared" si="62"/>
        <v>0.73032000000000019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0.73032000000000019</v>
      </c>
      <c r="BD99" s="15">
        <f t="shared" si="62"/>
        <v>0.55582000000000031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0.55582000000000031</v>
      </c>
      <c r="BK99" s="15"/>
      <c r="BL99" s="15">
        <f t="shared" si="63"/>
        <v>0.72983500000000001</v>
      </c>
      <c r="BM99" s="15">
        <f t="shared" si="63"/>
        <v>0.55533500000000025</v>
      </c>
      <c r="BN99" s="15">
        <f t="shared" si="63"/>
        <v>0.73032000000000019</v>
      </c>
      <c r="BO99" s="15">
        <f t="shared" si="63"/>
        <v>0.55582000000000031</v>
      </c>
      <c r="BP99" s="15">
        <f t="shared" si="63"/>
        <v>-4.850000000000003E-4</v>
      </c>
      <c r="BQ99" s="15">
        <f t="shared" si="63"/>
        <v>-4.850000000000003E-4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</v>
      </c>
      <c r="J79">
        <f>BYPL_EOD!AG79+BYPL_EOD!AH79</f>
        <v>19.28</v>
      </c>
      <c r="K79">
        <f>MES_EOD!AG79+MES_EOD!AH79</f>
        <v>8.2200000000000006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</v>
      </c>
      <c r="Q79">
        <v>19.28</v>
      </c>
      <c r="R79">
        <v>8.2200000000000006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</v>
      </c>
      <c r="J85">
        <f>BYPL_EOD!AG85+BYPL_EOD!AH85</f>
        <v>19.28</v>
      </c>
      <c r="K85">
        <f>MES_EOD!AG85+MES_EOD!AH85</f>
        <v>8.2200000000000006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</v>
      </c>
      <c r="Q85">
        <v>19.28</v>
      </c>
      <c r="R85">
        <v>8.2200000000000006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</v>
      </c>
      <c r="J91">
        <f>BYPL_EOD!AG91+BYPL_EOD!AH91</f>
        <v>19.28</v>
      </c>
      <c r="K91">
        <f>MES_EOD!AG91+MES_EOD!AH91</f>
        <v>8.2200000000000006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</v>
      </c>
      <c r="Q91">
        <v>19.28</v>
      </c>
      <c r="R91">
        <v>8.2200000000000006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</v>
      </c>
      <c r="J97">
        <f>BYPL_EOD!AG97+BYPL_EOD!AH97</f>
        <v>19.28</v>
      </c>
      <c r="K97">
        <f>MES_EOD!AG97+MES_EOD!AH97</f>
        <v>8.2200000000000006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</v>
      </c>
      <c r="Q97">
        <v>19.28</v>
      </c>
      <c r="R97">
        <v>8.2200000000000006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0.81384999999999896</v>
      </c>
      <c r="J99" s="156">
        <f t="shared" si="12"/>
        <v>0.46271999999999947</v>
      </c>
      <c r="K99" s="156">
        <f t="shared" si="12"/>
        <v>0.17542999999999981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0.81384999999999896</v>
      </c>
      <c r="Q99" s="156">
        <f t="shared" si="12"/>
        <v>0.46271999999999947</v>
      </c>
      <c r="R99" s="156">
        <f t="shared" si="12"/>
        <v>0.17542999999999981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200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200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200</v>
      </c>
      <c r="G7">
        <f t="shared" si="5"/>
        <v>32</v>
      </c>
      <c r="H7" s="154"/>
      <c r="I7">
        <f>BRPL_EOD!AI7+BRPL_EOD!AJ7</f>
        <v>5.57</v>
      </c>
      <c r="J7">
        <f>BYPL_EOD!AI7+BYPL_EOD!AJ7</f>
        <v>3.48</v>
      </c>
      <c r="K7">
        <f>MES_EOD!AI7+MES_EOD!AJ7</f>
        <v>11.83</v>
      </c>
      <c r="L7">
        <f>NDMC_EOD!AI7+NDMC_EOD!AJ7</f>
        <v>6.96</v>
      </c>
      <c r="M7">
        <f>TPDDL_EOD!AI7+TPDDL_EOD!AJ7</f>
        <v>4.17</v>
      </c>
      <c r="N7">
        <f t="shared" si="0"/>
        <v>32.010000000000005</v>
      </c>
      <c r="O7" s="154">
        <f t="shared" si="1"/>
        <v>-1.0000000000005116E-2</v>
      </c>
      <c r="P7">
        <v>5.5682599187753823</v>
      </c>
      <c r="Q7">
        <v>3.4789128397375815</v>
      </c>
      <c r="R7">
        <v>11.826304279912526</v>
      </c>
      <c r="S7">
        <v>6.9578256794751629</v>
      </c>
      <c r="T7">
        <v>4.1686972820993429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200</v>
      </c>
      <c r="G8">
        <f t="shared" si="5"/>
        <v>32</v>
      </c>
      <c r="H8" s="154"/>
      <c r="I8">
        <f>BRPL_EOD!AI8+BRPL_EOD!AJ8</f>
        <v>8.93</v>
      </c>
      <c r="J8">
        <f>BYPL_EOD!AI8+BYPL_EOD!AJ8</f>
        <v>5.07</v>
      </c>
      <c r="K8">
        <f>MES_EOD!AI8+MES_EOD!AJ8</f>
        <v>1.91</v>
      </c>
      <c r="L8">
        <f>NDMC_EOD!AI8+NDMC_EOD!AJ8</f>
        <v>10</v>
      </c>
      <c r="M8">
        <f>TPDDL_EOD!AI8+TPDDL_EOD!AJ8</f>
        <v>6.09</v>
      </c>
      <c r="N8">
        <f t="shared" si="0"/>
        <v>32</v>
      </c>
      <c r="O8" s="154">
        <f t="shared" si="1"/>
        <v>0</v>
      </c>
      <c r="P8">
        <v>8.93</v>
      </c>
      <c r="Q8">
        <v>5.07</v>
      </c>
      <c r="R8">
        <v>1.91</v>
      </c>
      <c r="S8">
        <v>10</v>
      </c>
      <c r="T8">
        <v>6.09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200</v>
      </c>
      <c r="G9">
        <f t="shared" si="5"/>
        <v>32</v>
      </c>
      <c r="H9" s="154"/>
      <c r="I9">
        <f>BRPL_EOD!AI9+BRPL_EOD!AJ9</f>
        <v>8.93</v>
      </c>
      <c r="J9">
        <f>BYPL_EOD!AI9+BYPL_EOD!AJ9</f>
        <v>5.07</v>
      </c>
      <c r="K9">
        <f>MES_EOD!AI9+MES_EOD!AJ9</f>
        <v>1.91</v>
      </c>
      <c r="L9">
        <f>NDMC_EOD!AI9+NDMC_EOD!AJ9</f>
        <v>10</v>
      </c>
      <c r="M9">
        <f>TPDDL_EOD!AI9+TPDDL_EOD!AJ9</f>
        <v>6.09</v>
      </c>
      <c r="N9">
        <f t="shared" si="0"/>
        <v>32</v>
      </c>
      <c r="O9" s="154">
        <f t="shared" si="1"/>
        <v>0</v>
      </c>
      <c r="P9">
        <v>8.93</v>
      </c>
      <c r="Q9">
        <v>5.07</v>
      </c>
      <c r="R9">
        <v>1.91</v>
      </c>
      <c r="S9">
        <v>10</v>
      </c>
      <c r="T9">
        <v>6.09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200</v>
      </c>
      <c r="G10">
        <f t="shared" si="5"/>
        <v>32</v>
      </c>
      <c r="H10" s="154"/>
      <c r="I10">
        <f>BRPL_EOD!AI10+BRPL_EOD!AJ10</f>
        <v>8.93</v>
      </c>
      <c r="J10">
        <f>BYPL_EOD!AI10+BYPL_EOD!AJ10</f>
        <v>5.07</v>
      </c>
      <c r="K10">
        <f>MES_EOD!AI10+MES_EOD!AJ10</f>
        <v>1.91</v>
      </c>
      <c r="L10">
        <f>NDMC_EOD!AI10+NDMC_EOD!AJ10</f>
        <v>10</v>
      </c>
      <c r="M10">
        <f>TPDDL_EOD!AI10+TPDDL_EOD!AJ10</f>
        <v>6.09</v>
      </c>
      <c r="N10">
        <f t="shared" si="0"/>
        <v>32</v>
      </c>
      <c r="O10" s="154">
        <f t="shared" si="1"/>
        <v>0</v>
      </c>
      <c r="P10">
        <v>8.93</v>
      </c>
      <c r="Q10">
        <v>5.07</v>
      </c>
      <c r="R10">
        <v>1.91</v>
      </c>
      <c r="S10">
        <v>10</v>
      </c>
      <c r="T10">
        <v>6.09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200</v>
      </c>
      <c r="G11">
        <f t="shared" si="5"/>
        <v>32</v>
      </c>
      <c r="H11" s="154"/>
      <c r="I11">
        <f>BRPL_EOD!AI11+BRPL_EOD!AJ11</f>
        <v>8.93</v>
      </c>
      <c r="J11">
        <f>BYPL_EOD!AI11+BYPL_EOD!AJ11</f>
        <v>5.07</v>
      </c>
      <c r="K11">
        <f>MES_EOD!AI11+MES_EOD!AJ11</f>
        <v>1.91</v>
      </c>
      <c r="L11">
        <f>NDMC_EOD!AI11+NDMC_EOD!AJ11</f>
        <v>10</v>
      </c>
      <c r="M11">
        <f>TPDDL_EOD!AI11+TPDDL_EOD!AJ11</f>
        <v>6.09</v>
      </c>
      <c r="N11">
        <f t="shared" si="0"/>
        <v>32</v>
      </c>
      <c r="O11" s="154">
        <f t="shared" si="1"/>
        <v>0</v>
      </c>
      <c r="P11">
        <v>8.93</v>
      </c>
      <c r="Q11">
        <v>5.07</v>
      </c>
      <c r="R11">
        <v>1.91</v>
      </c>
      <c r="S11">
        <v>10</v>
      </c>
      <c r="T11">
        <v>6.09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200</v>
      </c>
      <c r="G12">
        <f t="shared" si="5"/>
        <v>32</v>
      </c>
      <c r="H12" s="154"/>
      <c r="I12">
        <f>BRPL_EOD!AI12+BRPL_EOD!AJ12</f>
        <v>8.93</v>
      </c>
      <c r="J12">
        <f>BYPL_EOD!AI12+BYPL_EOD!AJ12</f>
        <v>5.07</v>
      </c>
      <c r="K12">
        <f>MES_EOD!AI12+MES_EOD!AJ12</f>
        <v>1.91</v>
      </c>
      <c r="L12">
        <f>NDMC_EOD!AI12+NDMC_EOD!AJ12</f>
        <v>10</v>
      </c>
      <c r="M12">
        <f>TPDDL_EOD!AI12+TPDDL_EOD!AJ12</f>
        <v>6.09</v>
      </c>
      <c r="N12">
        <f t="shared" si="0"/>
        <v>32</v>
      </c>
      <c r="O12" s="154">
        <f t="shared" si="1"/>
        <v>0</v>
      </c>
      <c r="P12">
        <v>8.93</v>
      </c>
      <c r="Q12">
        <v>5.07</v>
      </c>
      <c r="R12">
        <v>1.91</v>
      </c>
      <c r="S12">
        <v>10</v>
      </c>
      <c r="T12">
        <v>6.09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200</v>
      </c>
      <c r="G13">
        <f t="shared" si="5"/>
        <v>32</v>
      </c>
      <c r="H13" s="154"/>
      <c r="I13">
        <f>BRPL_EOD!AI13+BRPL_EOD!AJ13</f>
        <v>8.89</v>
      </c>
      <c r="J13">
        <f>BYPL_EOD!AI13+BYPL_EOD!AJ13</f>
        <v>5.05</v>
      </c>
      <c r="K13">
        <f>MES_EOD!AI13+MES_EOD!AJ13</f>
        <v>2</v>
      </c>
      <c r="L13">
        <f>NDMC_EOD!AI13+NDMC_EOD!AJ13</f>
        <v>10</v>
      </c>
      <c r="M13">
        <f>TPDDL_EOD!AI13+TPDDL_EOD!AJ13</f>
        <v>6.06</v>
      </c>
      <c r="N13">
        <f t="shared" si="0"/>
        <v>32</v>
      </c>
      <c r="O13" s="154">
        <f t="shared" si="1"/>
        <v>0</v>
      </c>
      <c r="P13">
        <v>8.89</v>
      </c>
      <c r="Q13">
        <v>5.05</v>
      </c>
      <c r="R13">
        <v>2</v>
      </c>
      <c r="S13">
        <v>10</v>
      </c>
      <c r="T13">
        <v>6.06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200</v>
      </c>
      <c r="G14">
        <f t="shared" si="5"/>
        <v>32</v>
      </c>
      <c r="H14" s="154"/>
      <c r="I14">
        <f>BRPL_EOD!AI14+BRPL_EOD!AJ14</f>
        <v>8.93</v>
      </c>
      <c r="J14">
        <f>BYPL_EOD!AI14+BYPL_EOD!AJ14</f>
        <v>5.07</v>
      </c>
      <c r="K14">
        <f>MES_EOD!AI14+MES_EOD!AJ14</f>
        <v>1.91</v>
      </c>
      <c r="L14">
        <f>NDMC_EOD!AI14+NDMC_EOD!AJ14</f>
        <v>10</v>
      </c>
      <c r="M14">
        <f>TPDDL_EOD!AI14+TPDDL_EOD!AJ14</f>
        <v>6.09</v>
      </c>
      <c r="N14">
        <f t="shared" si="0"/>
        <v>32</v>
      </c>
      <c r="O14" s="154">
        <f t="shared" si="1"/>
        <v>0</v>
      </c>
      <c r="P14">
        <v>8.93</v>
      </c>
      <c r="Q14">
        <v>5.07</v>
      </c>
      <c r="R14">
        <v>1.91</v>
      </c>
      <c r="S14">
        <v>10</v>
      </c>
      <c r="T14">
        <v>6.09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200</v>
      </c>
      <c r="G15">
        <f t="shared" si="5"/>
        <v>32</v>
      </c>
      <c r="H15" s="154"/>
      <c r="I15">
        <f>BRPL_EOD!AI15+BRPL_EOD!AJ15</f>
        <v>8.93</v>
      </c>
      <c r="J15">
        <f>BYPL_EOD!AI15+BYPL_EOD!AJ15</f>
        <v>5.07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32</v>
      </c>
      <c r="O15" s="154">
        <f t="shared" si="1"/>
        <v>0</v>
      </c>
      <c r="P15">
        <v>8.93</v>
      </c>
      <c r="Q15">
        <v>5.07</v>
      </c>
      <c r="R15">
        <v>1.91</v>
      </c>
      <c r="S15">
        <v>10</v>
      </c>
      <c r="T15">
        <v>6.09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200</v>
      </c>
      <c r="G16">
        <f t="shared" si="5"/>
        <v>32</v>
      </c>
      <c r="H16" s="154"/>
      <c r="I16">
        <f>BRPL_EOD!AI16+BRPL_EOD!AJ16</f>
        <v>8.93</v>
      </c>
      <c r="J16">
        <f>BYPL_EOD!AI16+BYPL_EOD!AJ16</f>
        <v>5.07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32</v>
      </c>
      <c r="O16" s="154">
        <f t="shared" si="1"/>
        <v>0</v>
      </c>
      <c r="P16">
        <v>8.93</v>
      </c>
      <c r="Q16">
        <v>5.07</v>
      </c>
      <c r="R16">
        <v>1.91</v>
      </c>
      <c r="S16">
        <v>10</v>
      </c>
      <c r="T16">
        <v>6.09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200</v>
      </c>
      <c r="G17">
        <f t="shared" si="5"/>
        <v>32</v>
      </c>
      <c r="H17" s="154"/>
      <c r="I17">
        <f>BRPL_EOD!AI17+BRPL_EOD!AJ17</f>
        <v>8.93</v>
      </c>
      <c r="J17">
        <f>BYPL_EOD!AI17+BYPL_EOD!AJ17</f>
        <v>5.07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32</v>
      </c>
      <c r="O17" s="154">
        <f t="shared" si="1"/>
        <v>0</v>
      </c>
      <c r="P17">
        <v>8.93</v>
      </c>
      <c r="Q17">
        <v>5.07</v>
      </c>
      <c r="R17">
        <v>1.91</v>
      </c>
      <c r="S17">
        <v>10</v>
      </c>
      <c r="T17">
        <v>6.09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200</v>
      </c>
      <c r="G18">
        <f t="shared" si="5"/>
        <v>32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0</v>
      </c>
      <c r="P18">
        <v>8.93</v>
      </c>
      <c r="Q18">
        <v>5.07</v>
      </c>
      <c r="R18">
        <v>1.91</v>
      </c>
      <c r="S18">
        <v>10</v>
      </c>
      <c r="T18">
        <v>6.09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6.18</v>
      </c>
      <c r="J23">
        <f>BYPL_EOD!AI23+BYPL_EOD!AJ23</f>
        <v>15.45</v>
      </c>
      <c r="K23">
        <f>MES_EOD!AI23+MES_EOD!AJ23</f>
        <v>0</v>
      </c>
      <c r="L23">
        <f>NDMC_EOD!AI23+NDMC_EOD!AJ23</f>
        <v>7.73</v>
      </c>
      <c r="M23">
        <f>TPDDL_EOD!AI23+TPDDL_EOD!AJ23</f>
        <v>4.6399999999999997</v>
      </c>
      <c r="N23">
        <f t="shared" si="0"/>
        <v>34</v>
      </c>
      <c r="O23" s="154">
        <f t="shared" si="1"/>
        <v>0</v>
      </c>
      <c r="P23">
        <v>6.18</v>
      </c>
      <c r="Q23">
        <v>15.45</v>
      </c>
      <c r="R23">
        <v>0</v>
      </c>
      <c r="S23">
        <v>7.73</v>
      </c>
      <c r="T23">
        <v>4.6399999999999997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6.18</v>
      </c>
      <c r="J24">
        <f>BYPL_EOD!AI24+BYPL_EOD!AJ24</f>
        <v>15.45</v>
      </c>
      <c r="K24">
        <f>MES_EOD!AI24+MES_EOD!AJ24</f>
        <v>0</v>
      </c>
      <c r="L24">
        <f>NDMC_EOD!AI24+NDMC_EOD!AJ24</f>
        <v>7.73</v>
      </c>
      <c r="M24">
        <f>TPDDL_EOD!AI24+TPDDL_EOD!AJ24</f>
        <v>4.6399999999999997</v>
      </c>
      <c r="N24">
        <f t="shared" si="0"/>
        <v>34</v>
      </c>
      <c r="O24" s="154">
        <f t="shared" si="1"/>
        <v>0</v>
      </c>
      <c r="P24">
        <v>6.18</v>
      </c>
      <c r="Q24">
        <v>15.45</v>
      </c>
      <c r="R24">
        <v>0</v>
      </c>
      <c r="S24">
        <v>7.73</v>
      </c>
      <c r="T24">
        <v>4.6399999999999997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5.33</v>
      </c>
      <c r="J25">
        <f>BYPL_EOD!AI25+BYPL_EOD!AJ25</f>
        <v>16.670000000000002</v>
      </c>
      <c r="K25">
        <f>MES_EOD!AI25+MES_EOD!AJ25</f>
        <v>1.33</v>
      </c>
      <c r="L25">
        <f>NDMC_EOD!AI25+NDMC_EOD!AJ25</f>
        <v>6.67</v>
      </c>
      <c r="M25">
        <f>TPDDL_EOD!AI25+TPDDL_EOD!AJ25</f>
        <v>4</v>
      </c>
      <c r="N25">
        <f t="shared" si="0"/>
        <v>34</v>
      </c>
      <c r="O25" s="154">
        <f t="shared" si="1"/>
        <v>0</v>
      </c>
      <c r="P25">
        <v>5.33</v>
      </c>
      <c r="Q25">
        <v>16.670000000000002</v>
      </c>
      <c r="R25">
        <v>1.33</v>
      </c>
      <c r="S25">
        <v>6.67</v>
      </c>
      <c r="T25">
        <v>4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4.6100000000000003</v>
      </c>
      <c r="J26">
        <f>BYPL_EOD!AI26+BYPL_EOD!AJ26</f>
        <v>20.170000000000002</v>
      </c>
      <c r="K26">
        <f>MES_EOD!AI26+MES_EOD!AJ26</f>
        <v>0</v>
      </c>
      <c r="L26">
        <f>NDMC_EOD!AI26+NDMC_EOD!AJ26</f>
        <v>5.76</v>
      </c>
      <c r="M26">
        <f>TPDDL_EOD!AI26+TPDDL_EOD!AJ26</f>
        <v>3.46</v>
      </c>
      <c r="N26">
        <f t="shared" si="0"/>
        <v>34</v>
      </c>
      <c r="O26" s="154">
        <f t="shared" si="1"/>
        <v>0</v>
      </c>
      <c r="P26">
        <v>4.6100000000000003</v>
      </c>
      <c r="Q26">
        <v>20.170000000000002</v>
      </c>
      <c r="R26">
        <v>0</v>
      </c>
      <c r="S26">
        <v>5.76</v>
      </c>
      <c r="T26">
        <v>3.46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200</v>
      </c>
      <c r="G27">
        <f t="shared" si="5"/>
        <v>34</v>
      </c>
      <c r="H27" s="154"/>
      <c r="I27">
        <f>BRPL_EOD!AI27+BRPL_EOD!AJ27</f>
        <v>4.6100000000000003</v>
      </c>
      <c r="J27">
        <f>BYPL_EOD!AI27+BYPL_EOD!AJ27</f>
        <v>20.170000000000002</v>
      </c>
      <c r="K27">
        <f>MES_EOD!AI27+MES_EOD!AJ27</f>
        <v>0</v>
      </c>
      <c r="L27">
        <f>NDMC_EOD!AI27+NDMC_EOD!AJ27</f>
        <v>5.76</v>
      </c>
      <c r="M27">
        <f>TPDDL_EOD!AI27+TPDDL_EOD!AJ27</f>
        <v>3.46</v>
      </c>
      <c r="N27">
        <f t="shared" si="0"/>
        <v>34</v>
      </c>
      <c r="O27" s="154">
        <f t="shared" si="1"/>
        <v>0</v>
      </c>
      <c r="P27">
        <v>4.6100000000000003</v>
      </c>
      <c r="Q27">
        <v>20.170000000000002</v>
      </c>
      <c r="R27">
        <v>0</v>
      </c>
      <c r="S27">
        <v>5.76</v>
      </c>
      <c r="T27">
        <v>3.46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200</v>
      </c>
      <c r="G28">
        <f t="shared" si="5"/>
        <v>34</v>
      </c>
      <c r="H28" s="154"/>
      <c r="I28">
        <f>BRPL_EOD!AI28+BRPL_EOD!AJ28</f>
        <v>4.6100000000000003</v>
      </c>
      <c r="J28">
        <f>BYPL_EOD!AI28+BYPL_EOD!AJ28</f>
        <v>20.170000000000002</v>
      </c>
      <c r="K28">
        <f>MES_EOD!AI28+MES_EOD!AJ28</f>
        <v>0</v>
      </c>
      <c r="L28">
        <f>NDMC_EOD!AI28+NDMC_EOD!AJ28</f>
        <v>5.76</v>
      </c>
      <c r="M28">
        <f>TPDDL_EOD!AI28+TPDDL_EOD!AJ28</f>
        <v>3.46</v>
      </c>
      <c r="N28">
        <f t="shared" si="0"/>
        <v>34</v>
      </c>
      <c r="O28" s="154">
        <f t="shared" si="1"/>
        <v>0</v>
      </c>
      <c r="P28">
        <v>4.6100000000000003</v>
      </c>
      <c r="Q28">
        <v>20.170000000000002</v>
      </c>
      <c r="R28">
        <v>0</v>
      </c>
      <c r="S28">
        <v>5.76</v>
      </c>
      <c r="T28">
        <v>3.46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200</v>
      </c>
      <c r="G29">
        <f t="shared" si="5"/>
        <v>34</v>
      </c>
      <c r="H29" s="154"/>
      <c r="I29">
        <f>BRPL_EOD!AI29+BRPL_EOD!AJ29</f>
        <v>4.6100000000000003</v>
      </c>
      <c r="J29">
        <f>BYPL_EOD!AI29+BYPL_EOD!AJ29</f>
        <v>20.170000000000002</v>
      </c>
      <c r="K29">
        <f>MES_EOD!AI29+MES_EOD!AJ29</f>
        <v>0</v>
      </c>
      <c r="L29">
        <f>NDMC_EOD!AI29+NDMC_EOD!AJ29</f>
        <v>5.76</v>
      </c>
      <c r="M29">
        <f>TPDDL_EOD!AI29+TPDDL_EOD!AJ29</f>
        <v>3.46</v>
      </c>
      <c r="N29">
        <f t="shared" si="0"/>
        <v>34</v>
      </c>
      <c r="O29" s="154">
        <f t="shared" si="1"/>
        <v>0</v>
      </c>
      <c r="P29">
        <v>4.6100000000000003</v>
      </c>
      <c r="Q29">
        <v>20.170000000000002</v>
      </c>
      <c r="R29">
        <v>0</v>
      </c>
      <c r="S29">
        <v>5.76</v>
      </c>
      <c r="T29">
        <v>3.46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200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9.6199999999999992</v>
      </c>
      <c r="J33">
        <f>BYPL_EOD!AI33+BYPL_EOD!AJ33</f>
        <v>5.46</v>
      </c>
      <c r="K33">
        <f>MES_EOD!AI33+MES_EOD!AJ33</f>
        <v>2.06</v>
      </c>
      <c r="L33">
        <f>NDMC_EOD!AI33+NDMC_EOD!AJ33</f>
        <v>10.3</v>
      </c>
      <c r="M33">
        <f>TPDDL_EOD!AI33+TPDDL_EOD!AJ33</f>
        <v>6.56</v>
      </c>
      <c r="N33">
        <f t="shared" si="0"/>
        <v>34</v>
      </c>
      <c r="O33" s="154">
        <f t="shared" si="1"/>
        <v>0</v>
      </c>
      <c r="P33">
        <v>9.6199999999999992</v>
      </c>
      <c r="Q33">
        <v>5.46</v>
      </c>
      <c r="R33">
        <v>2.06</v>
      </c>
      <c r="S33">
        <v>10.3</v>
      </c>
      <c r="T33">
        <v>6.56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9.6199999999999992</v>
      </c>
      <c r="J34">
        <f>BYPL_EOD!AI34+BYPL_EOD!AJ34</f>
        <v>5.46</v>
      </c>
      <c r="K34">
        <f>MES_EOD!AI34+MES_EOD!AJ34</f>
        <v>2.06</v>
      </c>
      <c r="L34">
        <f>NDMC_EOD!AI34+NDMC_EOD!AJ34</f>
        <v>10.3</v>
      </c>
      <c r="M34">
        <f>TPDDL_EOD!AI34+TPDDL_EOD!AJ34</f>
        <v>6.56</v>
      </c>
      <c r="N34">
        <f t="shared" si="0"/>
        <v>34</v>
      </c>
      <c r="O34" s="154">
        <f t="shared" si="1"/>
        <v>0</v>
      </c>
      <c r="P34">
        <v>9.6199999999999992</v>
      </c>
      <c r="Q34">
        <v>5.46</v>
      </c>
      <c r="R34">
        <v>2.06</v>
      </c>
      <c r="S34">
        <v>10.3</v>
      </c>
      <c r="T34">
        <v>6.56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6.72</v>
      </c>
      <c r="J37">
        <f>BYPL_EOD!AI37+BYPL_EOD!AJ37</f>
        <v>4.59</v>
      </c>
      <c r="K37">
        <f>MES_EOD!AI37+MES_EOD!AJ37</f>
        <v>9.24</v>
      </c>
      <c r="L37">
        <f>NDMC_EOD!AI37+NDMC_EOD!AJ37</f>
        <v>8.4</v>
      </c>
      <c r="M37">
        <f>TPDDL_EOD!AI37+TPDDL_EOD!AJ37</f>
        <v>5.04</v>
      </c>
      <c r="N37">
        <f t="shared" si="0"/>
        <v>33.989999999999995</v>
      </c>
      <c r="O37" s="154">
        <f t="shared" si="1"/>
        <v>1.0000000000005116E-2</v>
      </c>
      <c r="P37">
        <v>6.7219770520741404</v>
      </c>
      <c r="Q37">
        <v>4.5913503971756402</v>
      </c>
      <c r="R37">
        <v>9.242718446601943</v>
      </c>
      <c r="S37">
        <v>8.4024713150926758</v>
      </c>
      <c r="T37">
        <v>5.0414827890556051</v>
      </c>
      <c r="U37" s="156">
        <f t="shared" si="2"/>
        <v>34.000000000000007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200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200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200</v>
      </c>
      <c r="G40">
        <f t="shared" si="5"/>
        <v>32</v>
      </c>
      <c r="H40" s="154"/>
      <c r="I40">
        <f>BRPL_EOD!AI40+BRPL_EOD!AJ40</f>
        <v>8.93</v>
      </c>
      <c r="J40">
        <f>BYPL_EOD!AI40+BYPL_EOD!AJ40</f>
        <v>5.07</v>
      </c>
      <c r="K40">
        <f>MES_EOD!AI40+MES_EOD!AJ40</f>
        <v>1.91</v>
      </c>
      <c r="L40">
        <f>NDMC_EOD!AI40+NDMC_EOD!AJ40</f>
        <v>10</v>
      </c>
      <c r="M40">
        <f>TPDDL_EOD!AI40+TPDDL_EOD!AJ40</f>
        <v>6.09</v>
      </c>
      <c r="N40">
        <f t="shared" si="0"/>
        <v>32</v>
      </c>
      <c r="O40" s="154">
        <f t="shared" si="1"/>
        <v>0</v>
      </c>
      <c r="P40">
        <v>8.93</v>
      </c>
      <c r="Q40">
        <v>5.07</v>
      </c>
      <c r="R40">
        <v>1.91</v>
      </c>
      <c r="S40">
        <v>10</v>
      </c>
      <c r="T40">
        <v>6.09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200</v>
      </c>
      <c r="G41">
        <f t="shared" si="5"/>
        <v>32</v>
      </c>
      <c r="H41" s="154"/>
      <c r="I41">
        <f>BRPL_EOD!AI41+BRPL_EOD!AJ41</f>
        <v>8.93</v>
      </c>
      <c r="J41">
        <f>BYPL_EOD!AI41+BYPL_EOD!AJ41</f>
        <v>5.07</v>
      </c>
      <c r="K41">
        <f>MES_EOD!AI41+MES_EOD!AJ41</f>
        <v>1.91</v>
      </c>
      <c r="L41">
        <f>NDMC_EOD!AI41+NDMC_EOD!AJ41</f>
        <v>10</v>
      </c>
      <c r="M41">
        <f>TPDDL_EOD!AI41+TPDDL_EOD!AJ41</f>
        <v>6.09</v>
      </c>
      <c r="N41">
        <f t="shared" si="0"/>
        <v>32</v>
      </c>
      <c r="O41" s="154">
        <f t="shared" si="1"/>
        <v>0</v>
      </c>
      <c r="P41">
        <v>8.93</v>
      </c>
      <c r="Q41">
        <v>5.07</v>
      </c>
      <c r="R41">
        <v>1.91</v>
      </c>
      <c r="S41">
        <v>10</v>
      </c>
      <c r="T41">
        <v>6.09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200</v>
      </c>
      <c r="G42">
        <f t="shared" si="5"/>
        <v>32</v>
      </c>
      <c r="H42" s="154"/>
      <c r="I42">
        <f>BRPL_EOD!AI42+BRPL_EOD!AJ42</f>
        <v>8.93</v>
      </c>
      <c r="J42">
        <f>BYPL_EOD!AI42+BYPL_EOD!AJ42</f>
        <v>5.07</v>
      </c>
      <c r="K42">
        <f>MES_EOD!AI42+MES_EOD!AJ42</f>
        <v>1.91</v>
      </c>
      <c r="L42">
        <f>NDMC_EOD!AI42+NDMC_EOD!AJ42</f>
        <v>10</v>
      </c>
      <c r="M42">
        <f>TPDDL_EOD!AI42+TPDDL_EOD!AJ42</f>
        <v>6.09</v>
      </c>
      <c r="N42">
        <f t="shared" si="0"/>
        <v>32</v>
      </c>
      <c r="O42" s="154">
        <f t="shared" si="1"/>
        <v>0</v>
      </c>
      <c r="P42">
        <v>8.93</v>
      </c>
      <c r="Q42">
        <v>5.07</v>
      </c>
      <c r="R42">
        <v>1.91</v>
      </c>
      <c r="S42">
        <v>10</v>
      </c>
      <c r="T42">
        <v>6.09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192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192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192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192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192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192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192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192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192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192</v>
      </c>
      <c r="G47">
        <f t="shared" si="5"/>
        <v>32</v>
      </c>
      <c r="H47" s="154"/>
      <c r="I47">
        <f>BRPL_EOD!AI47+BRPL_EOD!AJ47</f>
        <v>8.93</v>
      </c>
      <c r="J47">
        <f>BYPL_EOD!AI47+BYPL_EOD!AJ47</f>
        <v>5.07</v>
      </c>
      <c r="K47">
        <f>MES_EOD!AI47+MES_EOD!AJ47</f>
        <v>1.91</v>
      </c>
      <c r="L47">
        <f>NDMC_EOD!AI47+NDMC_EOD!AJ47</f>
        <v>10</v>
      </c>
      <c r="M47">
        <f>TPDDL_EOD!AI47+TPDDL_EOD!AJ47</f>
        <v>6.09</v>
      </c>
      <c r="N47">
        <f t="shared" si="0"/>
        <v>32</v>
      </c>
      <c r="O47" s="154">
        <f t="shared" si="1"/>
        <v>0</v>
      </c>
      <c r="P47">
        <v>8.93</v>
      </c>
      <c r="Q47">
        <v>5.07</v>
      </c>
      <c r="R47">
        <v>1.91</v>
      </c>
      <c r="S47">
        <v>10</v>
      </c>
      <c r="T47">
        <v>6.09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192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192</v>
      </c>
      <c r="G48">
        <f t="shared" si="5"/>
        <v>32</v>
      </c>
      <c r="H48" s="154"/>
      <c r="I48">
        <f>BRPL_EOD!AI48+BRPL_EOD!AJ48</f>
        <v>8.93</v>
      </c>
      <c r="J48">
        <f>BYPL_EOD!AI48+BYPL_EOD!AJ48</f>
        <v>5.07</v>
      </c>
      <c r="K48">
        <f>MES_EOD!AI48+MES_EOD!AJ48</f>
        <v>1.91</v>
      </c>
      <c r="L48">
        <f>NDMC_EOD!AI48+NDMC_EOD!AJ48</f>
        <v>10</v>
      </c>
      <c r="M48">
        <f>TPDDL_EOD!AI48+TPDDL_EOD!AJ48</f>
        <v>6.09</v>
      </c>
      <c r="N48">
        <f t="shared" si="0"/>
        <v>32</v>
      </c>
      <c r="O48" s="154">
        <f t="shared" si="1"/>
        <v>0</v>
      </c>
      <c r="P48">
        <v>8.93</v>
      </c>
      <c r="Q48">
        <v>5.07</v>
      </c>
      <c r="R48">
        <v>1.91</v>
      </c>
      <c r="S48">
        <v>10</v>
      </c>
      <c r="T48">
        <v>6.09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192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192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192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192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192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192</v>
      </c>
      <c r="G51">
        <f t="shared" si="5"/>
        <v>30</v>
      </c>
      <c r="H51" s="154"/>
      <c r="I51">
        <f>BRPL_EOD!AI51+BRPL_EOD!AJ51</f>
        <v>8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8</v>
      </c>
      <c r="Q51">
        <v>5</v>
      </c>
      <c r="R51">
        <v>1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192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192</v>
      </c>
      <c r="G52">
        <f t="shared" si="5"/>
        <v>30</v>
      </c>
      <c r="H52" s="154"/>
      <c r="I52">
        <f>BRPL_EOD!AI52+BRPL_EOD!AJ52</f>
        <v>8</v>
      </c>
      <c r="J52">
        <f>BYPL_EOD!AI52+BYPL_EOD!AJ52</f>
        <v>5</v>
      </c>
      <c r="K52">
        <f>MES_EOD!AI52+MES_EOD!AJ52</f>
        <v>1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8</v>
      </c>
      <c r="Q52">
        <v>5</v>
      </c>
      <c r="R52">
        <v>1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192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192</v>
      </c>
      <c r="G53">
        <f t="shared" si="5"/>
        <v>30</v>
      </c>
      <c r="H53" s="154"/>
      <c r="I53">
        <f>BRPL_EOD!AI53+BRPL_EOD!AJ53</f>
        <v>8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8</v>
      </c>
      <c r="Q53">
        <v>5</v>
      </c>
      <c r="R53">
        <v>1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192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192</v>
      </c>
      <c r="G54">
        <f t="shared" si="5"/>
        <v>30</v>
      </c>
      <c r="H54" s="154"/>
      <c r="I54">
        <f>BRPL_EOD!AI54+BRPL_EOD!AJ54</f>
        <v>8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8</v>
      </c>
      <c r="Q54">
        <v>5</v>
      </c>
      <c r="R54">
        <v>1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192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192</v>
      </c>
      <c r="G55">
        <f t="shared" si="5"/>
        <v>30</v>
      </c>
      <c r="H55" s="154"/>
      <c r="I55">
        <f>BRPL_EOD!AI55+BRPL_EOD!AJ55</f>
        <v>7.78</v>
      </c>
      <c r="J55">
        <f>BYPL_EOD!AI55+BYPL_EOD!AJ55</f>
        <v>4.71</v>
      </c>
      <c r="K55">
        <f>MES_EOD!AI55+MES_EOD!AJ55</f>
        <v>1.95</v>
      </c>
      <c r="L55">
        <f>NDMC_EOD!AI55+NDMC_EOD!AJ55</f>
        <v>9.73</v>
      </c>
      <c r="M55">
        <f>TPDDL_EOD!AI55+TPDDL_EOD!AJ55</f>
        <v>5.84</v>
      </c>
      <c r="N55">
        <f t="shared" si="0"/>
        <v>30.01</v>
      </c>
      <c r="O55" s="154">
        <f t="shared" si="1"/>
        <v>-1.0000000000001563E-2</v>
      </c>
      <c r="P55">
        <v>7.7774075308230586</v>
      </c>
      <c r="Q55">
        <v>4.7084305231589472</v>
      </c>
      <c r="R55">
        <v>1.9493502165944683</v>
      </c>
      <c r="S55">
        <v>9.726757747417528</v>
      </c>
      <c r="T55">
        <v>5.8380539820059978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192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192</v>
      </c>
      <c r="G56">
        <f t="shared" si="5"/>
        <v>30</v>
      </c>
      <c r="H56" s="154"/>
      <c r="I56">
        <f>BRPL_EOD!AI56+BRPL_EOD!AJ56</f>
        <v>8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8</v>
      </c>
      <c r="Q56">
        <v>5</v>
      </c>
      <c r="R56">
        <v>1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192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192</v>
      </c>
      <c r="G57">
        <f t="shared" si="5"/>
        <v>30</v>
      </c>
      <c r="H57" s="154"/>
      <c r="I57">
        <f>BRPL_EOD!AI57+BRPL_EOD!AJ57</f>
        <v>8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8</v>
      </c>
      <c r="Q57">
        <v>5</v>
      </c>
      <c r="R57">
        <v>1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192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192</v>
      </c>
      <c r="G58">
        <f t="shared" si="5"/>
        <v>30</v>
      </c>
      <c r="H58" s="154"/>
      <c r="I58">
        <f>BRPL_EOD!AI58+BRPL_EOD!AJ58</f>
        <v>8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8</v>
      </c>
      <c r="Q58">
        <v>5</v>
      </c>
      <c r="R58">
        <v>1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192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192</v>
      </c>
      <c r="G59">
        <f t="shared" si="5"/>
        <v>30</v>
      </c>
      <c r="H59" s="154"/>
      <c r="I59">
        <f>BRPL_EOD!AI59+BRPL_EOD!AJ59</f>
        <v>8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6</v>
      </c>
      <c r="N59">
        <f t="shared" si="0"/>
        <v>30</v>
      </c>
      <c r="O59" s="154">
        <f t="shared" si="1"/>
        <v>0</v>
      </c>
      <c r="P59">
        <v>8</v>
      </c>
      <c r="Q59">
        <v>5</v>
      </c>
      <c r="R59">
        <v>1</v>
      </c>
      <c r="S59">
        <v>10</v>
      </c>
      <c r="T59">
        <v>6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192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192</v>
      </c>
      <c r="G60">
        <f t="shared" si="5"/>
        <v>30</v>
      </c>
      <c r="H60" s="154"/>
      <c r="I60">
        <f>BRPL_EOD!AI60+BRPL_EOD!AJ60</f>
        <v>8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6</v>
      </c>
      <c r="N60">
        <f t="shared" si="0"/>
        <v>30</v>
      </c>
      <c r="O60" s="154">
        <f t="shared" si="1"/>
        <v>0</v>
      </c>
      <c r="P60">
        <v>8</v>
      </c>
      <c r="Q60">
        <v>5</v>
      </c>
      <c r="R60">
        <v>1</v>
      </c>
      <c r="S60">
        <v>10</v>
      </c>
      <c r="T60">
        <v>6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192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192</v>
      </c>
      <c r="G61">
        <f t="shared" si="5"/>
        <v>30</v>
      </c>
      <c r="H61" s="154"/>
      <c r="I61">
        <f>BRPL_EOD!AI61+BRPL_EOD!AJ61</f>
        <v>7.78</v>
      </c>
      <c r="J61">
        <f>BYPL_EOD!AI61+BYPL_EOD!AJ61</f>
        <v>4.71</v>
      </c>
      <c r="K61">
        <f>MES_EOD!AI61+MES_EOD!AJ61</f>
        <v>1.95</v>
      </c>
      <c r="L61">
        <f>NDMC_EOD!AI61+NDMC_EOD!AJ61</f>
        <v>9.73</v>
      </c>
      <c r="M61">
        <f>TPDDL_EOD!AI61+TPDDL_EOD!AJ61</f>
        <v>5.84</v>
      </c>
      <c r="N61">
        <f t="shared" si="0"/>
        <v>30.01</v>
      </c>
      <c r="O61" s="154">
        <f t="shared" si="1"/>
        <v>-1.0000000000001563E-2</v>
      </c>
      <c r="P61">
        <v>7.7774075308230586</v>
      </c>
      <c r="Q61">
        <v>4.7084305231589472</v>
      </c>
      <c r="R61">
        <v>1.9493502165944683</v>
      </c>
      <c r="S61">
        <v>9.726757747417528</v>
      </c>
      <c r="T61">
        <v>5.8380539820059978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192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192</v>
      </c>
      <c r="G62">
        <f t="shared" si="5"/>
        <v>30</v>
      </c>
      <c r="H62" s="154"/>
      <c r="I62">
        <f>BRPL_EOD!AI62+BRPL_EOD!AJ62</f>
        <v>7.72</v>
      </c>
      <c r="J62">
        <f>BYPL_EOD!AI62+BYPL_EOD!AJ62</f>
        <v>4.83</v>
      </c>
      <c r="K62">
        <f>MES_EOD!AI62+MES_EOD!AJ62</f>
        <v>0</v>
      </c>
      <c r="L62">
        <f>NDMC_EOD!AI62+NDMC_EOD!AJ62</f>
        <v>9.66</v>
      </c>
      <c r="M62">
        <f>TPDDL_EOD!AI62+TPDDL_EOD!AJ62</f>
        <v>5.79</v>
      </c>
      <c r="N62">
        <f t="shared" si="0"/>
        <v>28</v>
      </c>
      <c r="O62" s="154">
        <f t="shared" si="1"/>
        <v>2</v>
      </c>
      <c r="P62">
        <v>8.2714285714285705</v>
      </c>
      <c r="Q62">
        <v>5.1749999999999998</v>
      </c>
      <c r="R62">
        <v>0</v>
      </c>
      <c r="S62">
        <v>10.35</v>
      </c>
      <c r="T62">
        <v>6.2035714285714283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192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192</v>
      </c>
      <c r="G63">
        <f t="shared" si="5"/>
        <v>30</v>
      </c>
      <c r="H63" s="154"/>
      <c r="I63">
        <f>BRPL_EOD!AI63+BRPL_EOD!AJ63</f>
        <v>7.72</v>
      </c>
      <c r="J63">
        <f>BYPL_EOD!AI63+BYPL_EOD!AJ63</f>
        <v>4.83</v>
      </c>
      <c r="K63">
        <f>MES_EOD!AI63+MES_EOD!AJ63</f>
        <v>0</v>
      </c>
      <c r="L63">
        <f>NDMC_EOD!AI63+NDMC_EOD!AJ63</f>
        <v>9.66</v>
      </c>
      <c r="M63">
        <f>TPDDL_EOD!AI63+TPDDL_EOD!AJ63</f>
        <v>5.79</v>
      </c>
      <c r="N63">
        <f t="shared" si="0"/>
        <v>28</v>
      </c>
      <c r="O63" s="154">
        <f t="shared" si="1"/>
        <v>2</v>
      </c>
      <c r="P63">
        <v>8.2714285714285705</v>
      </c>
      <c r="Q63">
        <v>5.1749999999999998</v>
      </c>
      <c r="R63">
        <v>0</v>
      </c>
      <c r="S63">
        <v>10.35</v>
      </c>
      <c r="T63">
        <v>6.2035714285714283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192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192</v>
      </c>
      <c r="G64">
        <f t="shared" si="5"/>
        <v>30</v>
      </c>
      <c r="H64" s="154"/>
      <c r="I64">
        <f>BRPL_EOD!AI64+BRPL_EOD!AJ64</f>
        <v>7.72</v>
      </c>
      <c r="J64">
        <f>BYPL_EOD!AI64+BYPL_EOD!AJ64</f>
        <v>4.83</v>
      </c>
      <c r="K64">
        <f>MES_EOD!AI64+MES_EOD!AJ64</f>
        <v>0</v>
      </c>
      <c r="L64">
        <f>NDMC_EOD!AI64+NDMC_EOD!AJ64</f>
        <v>9.66</v>
      </c>
      <c r="M64">
        <f>TPDDL_EOD!AI64+TPDDL_EOD!AJ64</f>
        <v>5.79</v>
      </c>
      <c r="N64">
        <f t="shared" si="0"/>
        <v>28</v>
      </c>
      <c r="O64" s="154">
        <f t="shared" si="1"/>
        <v>2</v>
      </c>
      <c r="P64">
        <v>8.2714285714285705</v>
      </c>
      <c r="Q64">
        <v>5.1749999999999998</v>
      </c>
      <c r="R64">
        <v>0</v>
      </c>
      <c r="S64">
        <v>10.35</v>
      </c>
      <c r="T64">
        <v>6.2035714285714283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192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192</v>
      </c>
      <c r="G65">
        <f t="shared" si="5"/>
        <v>30</v>
      </c>
      <c r="H65" s="154"/>
      <c r="I65">
        <f>BRPL_EOD!AI65+BRPL_EOD!AJ65</f>
        <v>7.72</v>
      </c>
      <c r="J65">
        <f>BYPL_EOD!AI65+BYPL_EOD!AJ65</f>
        <v>4.83</v>
      </c>
      <c r="K65">
        <f>MES_EOD!AI65+MES_EOD!AJ65</f>
        <v>0</v>
      </c>
      <c r="L65">
        <f>NDMC_EOD!AI65+NDMC_EOD!AJ65</f>
        <v>9.66</v>
      </c>
      <c r="M65">
        <f>TPDDL_EOD!AI65+TPDDL_EOD!AJ65</f>
        <v>5.79</v>
      </c>
      <c r="N65">
        <f t="shared" si="0"/>
        <v>28</v>
      </c>
      <c r="O65" s="154">
        <f t="shared" si="1"/>
        <v>2</v>
      </c>
      <c r="P65">
        <v>8.2714285714285705</v>
      </c>
      <c r="Q65">
        <v>5.1749999999999998</v>
      </c>
      <c r="R65">
        <v>0</v>
      </c>
      <c r="S65">
        <v>10.35</v>
      </c>
      <c r="T65">
        <v>6.2035714285714283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192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192</v>
      </c>
      <c r="G66">
        <f t="shared" si="5"/>
        <v>30</v>
      </c>
      <c r="H66" s="154"/>
      <c r="I66">
        <f>BRPL_EOD!AI66+BRPL_EOD!AJ66</f>
        <v>7.72</v>
      </c>
      <c r="J66">
        <f>BYPL_EOD!AI66+BYPL_EOD!AJ66</f>
        <v>4.83</v>
      </c>
      <c r="K66">
        <f>MES_EOD!AI66+MES_EOD!AJ66</f>
        <v>0</v>
      </c>
      <c r="L66">
        <f>NDMC_EOD!AI66+NDMC_EOD!AJ66</f>
        <v>9.66</v>
      </c>
      <c r="M66">
        <f>TPDDL_EOD!AI66+TPDDL_EOD!AJ66</f>
        <v>5.79</v>
      </c>
      <c r="N66">
        <f t="shared" si="0"/>
        <v>28</v>
      </c>
      <c r="O66" s="154">
        <f t="shared" si="1"/>
        <v>2</v>
      </c>
      <c r="P66">
        <v>8.2714285714285705</v>
      </c>
      <c r="Q66">
        <v>5.1749999999999998</v>
      </c>
      <c r="R66">
        <v>0</v>
      </c>
      <c r="S66">
        <v>10.35</v>
      </c>
      <c r="T66">
        <v>6.2035714285714283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192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192</v>
      </c>
      <c r="G67">
        <f t="shared" si="5"/>
        <v>30</v>
      </c>
      <c r="H67" s="154"/>
      <c r="I67">
        <f>BRPL_EOD!AI67+BRPL_EOD!AJ67</f>
        <v>7.26</v>
      </c>
      <c r="J67">
        <f>BYPL_EOD!AI67+BYPL_EOD!AJ67</f>
        <v>4.3899999999999997</v>
      </c>
      <c r="K67">
        <f>MES_EOD!AI67+MES_EOD!AJ67</f>
        <v>1.82</v>
      </c>
      <c r="L67">
        <f>NDMC_EOD!AI67+NDMC_EOD!AJ67</f>
        <v>9.08</v>
      </c>
      <c r="M67">
        <f>TPDDL_EOD!AI67+TPDDL_EOD!AJ67</f>
        <v>5.45</v>
      </c>
      <c r="N67">
        <f t="shared" ref="N67:N98" si="6">SUM(I67:M67)</f>
        <v>27.999999999999996</v>
      </c>
      <c r="O67" s="154">
        <f t="shared" ref="O67:O98" si="7">G67-N67</f>
        <v>2.0000000000000036</v>
      </c>
      <c r="P67">
        <v>7.7785714285714294</v>
      </c>
      <c r="Q67">
        <v>4.7035714285714292</v>
      </c>
      <c r="R67">
        <v>1.9500000000000004</v>
      </c>
      <c r="S67">
        <v>9.7285714285714295</v>
      </c>
      <c r="T67">
        <v>5.8392857142857153</v>
      </c>
      <c r="U67" s="156">
        <f t="shared" ref="U67:U98" si="8">SUM(P67:T67)</f>
        <v>30.000000000000004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192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192</v>
      </c>
      <c r="G68">
        <f t="shared" ref="G68:G98" si="11">D68+E68</f>
        <v>30</v>
      </c>
      <c r="H68" s="154"/>
      <c r="I68">
        <f>BRPL_EOD!AI68+BRPL_EOD!AJ68</f>
        <v>8</v>
      </c>
      <c r="J68">
        <f>BYPL_EOD!AI68+BYPL_EOD!AJ68</f>
        <v>5</v>
      </c>
      <c r="K68">
        <f>MES_EOD!AI68+MES_EOD!AJ68</f>
        <v>1</v>
      </c>
      <c r="L68">
        <f>NDMC_EOD!AI68+NDMC_EOD!AJ68</f>
        <v>10</v>
      </c>
      <c r="M68">
        <f>TPDDL_EOD!AI68+TPDDL_EOD!AJ68</f>
        <v>6</v>
      </c>
      <c r="N68">
        <f t="shared" si="6"/>
        <v>30</v>
      </c>
      <c r="O68" s="154">
        <f t="shared" si="7"/>
        <v>0</v>
      </c>
      <c r="P68">
        <v>8</v>
      </c>
      <c r="Q68">
        <v>5</v>
      </c>
      <c r="R68">
        <v>1</v>
      </c>
      <c r="S68">
        <v>10</v>
      </c>
      <c r="T68">
        <v>6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192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192</v>
      </c>
      <c r="G69">
        <f t="shared" si="11"/>
        <v>30</v>
      </c>
      <c r="H69" s="154"/>
      <c r="I69">
        <f>BRPL_EOD!AI69+BRPL_EOD!AJ69</f>
        <v>8</v>
      </c>
      <c r="J69">
        <f>BYPL_EOD!AI69+BYPL_EOD!AJ69</f>
        <v>5</v>
      </c>
      <c r="K69">
        <f>MES_EOD!AI69+MES_EOD!AJ69</f>
        <v>1</v>
      </c>
      <c r="L69">
        <f>NDMC_EOD!AI69+NDMC_EOD!AJ69</f>
        <v>10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8</v>
      </c>
      <c r="Q69">
        <v>5</v>
      </c>
      <c r="R69">
        <v>1</v>
      </c>
      <c r="S69">
        <v>10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192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192</v>
      </c>
      <c r="G70">
        <f t="shared" si="11"/>
        <v>30</v>
      </c>
      <c r="H70" s="154"/>
      <c r="I70">
        <f>BRPL_EOD!AI70+BRPL_EOD!AJ70</f>
        <v>8</v>
      </c>
      <c r="J70">
        <f>BYPL_EOD!AI70+BYPL_EOD!AJ70</f>
        <v>5</v>
      </c>
      <c r="K70">
        <f>MES_EOD!AI70+MES_EOD!AJ70</f>
        <v>1</v>
      </c>
      <c r="L70">
        <f>NDMC_EOD!AI70+NDMC_EOD!AJ70</f>
        <v>10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8</v>
      </c>
      <c r="Q70">
        <v>5</v>
      </c>
      <c r="R70">
        <v>1</v>
      </c>
      <c r="S70">
        <v>10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8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6</v>
      </c>
      <c r="N71">
        <f t="shared" si="6"/>
        <v>30</v>
      </c>
      <c r="O71" s="154">
        <f t="shared" si="7"/>
        <v>0</v>
      </c>
      <c r="P71">
        <v>8</v>
      </c>
      <c r="Q71">
        <v>5</v>
      </c>
      <c r="R71">
        <v>1</v>
      </c>
      <c r="S71">
        <v>10</v>
      </c>
      <c r="T71">
        <v>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8</v>
      </c>
      <c r="J72">
        <f>BYPL_EOD!AI72+BYPL_EOD!AJ72</f>
        <v>5</v>
      </c>
      <c r="K72">
        <f>MES_EOD!AI72+MES_EOD!AJ72</f>
        <v>1</v>
      </c>
      <c r="L72">
        <f>NDMC_EOD!AI72+NDMC_EOD!AJ72</f>
        <v>10</v>
      </c>
      <c r="M72">
        <f>TPDDL_EOD!AI72+TPDDL_EOD!AJ72</f>
        <v>6</v>
      </c>
      <c r="N72">
        <f t="shared" si="6"/>
        <v>30</v>
      </c>
      <c r="O72" s="154">
        <f t="shared" si="7"/>
        <v>0</v>
      </c>
      <c r="P72">
        <v>8</v>
      </c>
      <c r="Q72">
        <v>5</v>
      </c>
      <c r="R72">
        <v>1</v>
      </c>
      <c r="S72">
        <v>10</v>
      </c>
      <c r="T72">
        <v>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7.78</v>
      </c>
      <c r="J73">
        <f>BYPL_EOD!AI73+BYPL_EOD!AJ73</f>
        <v>4.71</v>
      </c>
      <c r="K73">
        <f>MES_EOD!AI73+MES_EOD!AJ73</f>
        <v>1.95</v>
      </c>
      <c r="L73">
        <f>NDMC_EOD!AI73+NDMC_EOD!AJ73</f>
        <v>9.73</v>
      </c>
      <c r="M73">
        <f>TPDDL_EOD!AI73+TPDDL_EOD!AJ73</f>
        <v>5.84</v>
      </c>
      <c r="N73">
        <f t="shared" si="6"/>
        <v>30.01</v>
      </c>
      <c r="O73" s="154">
        <f t="shared" si="7"/>
        <v>-1.0000000000001563E-2</v>
      </c>
      <c r="P73">
        <v>7.7774075308230586</v>
      </c>
      <c r="Q73">
        <v>4.7084305231589472</v>
      </c>
      <c r="R73">
        <v>1.9493502165944683</v>
      </c>
      <c r="S73">
        <v>9.726757747417528</v>
      </c>
      <c r="T73">
        <v>5.8380539820059978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8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6</v>
      </c>
      <c r="N74">
        <f t="shared" si="6"/>
        <v>30</v>
      </c>
      <c r="O74" s="154">
        <f t="shared" si="7"/>
        <v>0</v>
      </c>
      <c r="P74">
        <v>8</v>
      </c>
      <c r="Q74">
        <v>5</v>
      </c>
      <c r="R74">
        <v>1</v>
      </c>
      <c r="S74">
        <v>10</v>
      </c>
      <c r="T74">
        <v>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197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197</v>
      </c>
      <c r="G75">
        <f t="shared" si="11"/>
        <v>30</v>
      </c>
      <c r="H75" s="154"/>
      <c r="I75">
        <f>BRPL_EOD!AI75+BRPL_EOD!AJ75</f>
        <v>8</v>
      </c>
      <c r="J75">
        <f>BYPL_EOD!AI75+BYPL_EOD!AJ75</f>
        <v>5</v>
      </c>
      <c r="K75">
        <f>MES_EOD!AI75+MES_EOD!AJ75</f>
        <v>1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8</v>
      </c>
      <c r="Q75">
        <v>5</v>
      </c>
      <c r="R75">
        <v>1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197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197</v>
      </c>
      <c r="G76">
        <f t="shared" si="11"/>
        <v>30</v>
      </c>
      <c r="H76" s="154"/>
      <c r="I76">
        <f>BRPL_EOD!AI76+BRPL_EOD!AJ76</f>
        <v>8</v>
      </c>
      <c r="J76">
        <f>BYPL_EOD!AI76+BYPL_EOD!AJ76</f>
        <v>5</v>
      </c>
      <c r="K76">
        <f>MES_EOD!AI76+MES_EOD!AJ76</f>
        <v>1</v>
      </c>
      <c r="L76">
        <f>NDMC_EOD!AI76+NDMC_EOD!AJ76</f>
        <v>10</v>
      </c>
      <c r="M76">
        <f>TPDDL_EOD!AI76+TPDDL_EOD!AJ76</f>
        <v>6</v>
      </c>
      <c r="N76">
        <f t="shared" si="6"/>
        <v>30</v>
      </c>
      <c r="O76" s="154">
        <f t="shared" si="7"/>
        <v>0</v>
      </c>
      <c r="P76">
        <v>8</v>
      </c>
      <c r="Q76">
        <v>5</v>
      </c>
      <c r="R76">
        <v>1</v>
      </c>
      <c r="S76">
        <v>10</v>
      </c>
      <c r="T76">
        <v>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197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197</v>
      </c>
      <c r="G77">
        <f t="shared" si="11"/>
        <v>30</v>
      </c>
      <c r="H77" s="154"/>
      <c r="I77">
        <f>BRPL_EOD!AI77+BRPL_EOD!AJ77</f>
        <v>4.9000000000000004</v>
      </c>
      <c r="J77">
        <f>BYPL_EOD!AI77+BYPL_EOD!AJ77</f>
        <v>15.31</v>
      </c>
      <c r="K77">
        <f>MES_EOD!AI77+MES_EOD!AJ77</f>
        <v>0</v>
      </c>
      <c r="L77">
        <f>NDMC_EOD!AI77+NDMC_EOD!AJ77</f>
        <v>6.12</v>
      </c>
      <c r="M77">
        <f>TPDDL_EOD!AI77+TPDDL_EOD!AJ77</f>
        <v>3.67</v>
      </c>
      <c r="N77">
        <f t="shared" si="6"/>
        <v>30</v>
      </c>
      <c r="O77" s="154">
        <f t="shared" si="7"/>
        <v>0</v>
      </c>
      <c r="P77">
        <v>4.9000000000000004</v>
      </c>
      <c r="Q77">
        <v>15.31</v>
      </c>
      <c r="R77">
        <v>0</v>
      </c>
      <c r="S77">
        <v>6.12</v>
      </c>
      <c r="T77">
        <v>3.67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197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197</v>
      </c>
      <c r="G78">
        <f t="shared" si="11"/>
        <v>30</v>
      </c>
      <c r="H78" s="154"/>
      <c r="I78">
        <f>BRPL_EOD!AI78+BRPL_EOD!AJ78</f>
        <v>4.9000000000000004</v>
      </c>
      <c r="J78">
        <f>BYPL_EOD!AI78+BYPL_EOD!AJ78</f>
        <v>15.31</v>
      </c>
      <c r="K78">
        <f>MES_EOD!AI78+MES_EOD!AJ78</f>
        <v>0</v>
      </c>
      <c r="L78">
        <f>NDMC_EOD!AI78+NDMC_EOD!AJ78</f>
        <v>6.12</v>
      </c>
      <c r="M78">
        <f>TPDDL_EOD!AI78+TPDDL_EOD!AJ78</f>
        <v>3.67</v>
      </c>
      <c r="N78">
        <f t="shared" si="6"/>
        <v>30</v>
      </c>
      <c r="O78" s="154">
        <f t="shared" si="7"/>
        <v>0</v>
      </c>
      <c r="P78">
        <v>4.9000000000000004</v>
      </c>
      <c r="Q78">
        <v>15.31</v>
      </c>
      <c r="R78">
        <v>0</v>
      </c>
      <c r="S78">
        <v>6.12</v>
      </c>
      <c r="T78">
        <v>3.67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197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197</v>
      </c>
      <c r="G79">
        <f t="shared" si="11"/>
        <v>30</v>
      </c>
      <c r="H79" s="154"/>
      <c r="I79">
        <f>BRPL_EOD!AI79+BRPL_EOD!AJ79</f>
        <v>4.08</v>
      </c>
      <c r="J79">
        <f>BYPL_EOD!AI79+BYPL_EOD!AJ79</f>
        <v>12.66</v>
      </c>
      <c r="K79">
        <f>MES_EOD!AI79+MES_EOD!AJ79</f>
        <v>5.0999999999999996</v>
      </c>
      <c r="L79">
        <f>NDMC_EOD!AI79+NDMC_EOD!AJ79</f>
        <v>5.0999999999999996</v>
      </c>
      <c r="M79">
        <f>TPDDL_EOD!AI79+TPDDL_EOD!AJ79</f>
        <v>3.06</v>
      </c>
      <c r="N79">
        <f t="shared" si="6"/>
        <v>30.000000000000004</v>
      </c>
      <c r="O79" s="154">
        <f t="shared" si="7"/>
        <v>0</v>
      </c>
      <c r="P79">
        <v>4.0799999999999992</v>
      </c>
      <c r="Q79">
        <v>12.659999999999998</v>
      </c>
      <c r="R79">
        <v>5.0999999999999988</v>
      </c>
      <c r="S79">
        <v>5.0999999999999988</v>
      </c>
      <c r="T79">
        <v>3.0599999999999996</v>
      </c>
      <c r="U79" s="156">
        <f t="shared" si="8"/>
        <v>29.999999999999993</v>
      </c>
      <c r="V79" s="154">
        <f t="shared" si="9"/>
        <v>0</v>
      </c>
    </row>
    <row r="80" spans="1:22">
      <c r="A80" t="s">
        <v>122</v>
      </c>
      <c r="B80">
        <f>PPCL!D80</f>
        <v>197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197</v>
      </c>
      <c r="G80">
        <f t="shared" si="11"/>
        <v>30</v>
      </c>
      <c r="H80" s="154"/>
      <c r="I80">
        <f>BRPL_EOD!AI80+BRPL_EOD!AJ80</f>
        <v>3.75</v>
      </c>
      <c r="J80">
        <f>BYPL_EOD!AI80+BYPL_EOD!AJ80</f>
        <v>11.72</v>
      </c>
      <c r="K80">
        <f>MES_EOD!AI80+MES_EOD!AJ80</f>
        <v>7.03</v>
      </c>
      <c r="L80">
        <f>NDMC_EOD!AI80+NDMC_EOD!AJ80</f>
        <v>4.6900000000000004</v>
      </c>
      <c r="M80">
        <f>TPDDL_EOD!AI80+TPDDL_EOD!AJ80</f>
        <v>2.81</v>
      </c>
      <c r="N80">
        <f t="shared" si="6"/>
        <v>30</v>
      </c>
      <c r="O80" s="154">
        <f t="shared" si="7"/>
        <v>0</v>
      </c>
      <c r="P80">
        <v>3.75</v>
      </c>
      <c r="Q80">
        <v>11.72</v>
      </c>
      <c r="R80">
        <v>7.03</v>
      </c>
      <c r="S80">
        <v>4.6900000000000004</v>
      </c>
      <c r="T80">
        <v>2.81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197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197</v>
      </c>
      <c r="G81">
        <f t="shared" si="11"/>
        <v>30</v>
      </c>
      <c r="H81" s="154"/>
      <c r="I81">
        <f>BRPL_EOD!AI81+BRPL_EOD!AJ81</f>
        <v>4.9000000000000004</v>
      </c>
      <c r="J81">
        <f>BYPL_EOD!AI81+BYPL_EOD!AJ81</f>
        <v>15.31</v>
      </c>
      <c r="K81">
        <f>MES_EOD!AI81+MES_EOD!AJ81</f>
        <v>0</v>
      </c>
      <c r="L81">
        <f>NDMC_EOD!AI81+NDMC_EOD!AJ81</f>
        <v>6.12</v>
      </c>
      <c r="M81">
        <f>TPDDL_EOD!AI81+TPDDL_EOD!AJ81</f>
        <v>3.67</v>
      </c>
      <c r="N81">
        <f t="shared" si="6"/>
        <v>30</v>
      </c>
      <c r="O81" s="154">
        <f t="shared" si="7"/>
        <v>0</v>
      </c>
      <c r="P81">
        <v>4.9000000000000004</v>
      </c>
      <c r="Q81">
        <v>15.31</v>
      </c>
      <c r="R81">
        <v>0</v>
      </c>
      <c r="S81">
        <v>6.12</v>
      </c>
      <c r="T81">
        <v>3.67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197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197</v>
      </c>
      <c r="G82">
        <f t="shared" si="11"/>
        <v>30</v>
      </c>
      <c r="H82" s="154"/>
      <c r="I82">
        <f>BRPL_EOD!AI82+BRPL_EOD!AJ82</f>
        <v>4.9000000000000004</v>
      </c>
      <c r="J82">
        <f>BYPL_EOD!AI82+BYPL_EOD!AJ82</f>
        <v>15.31</v>
      </c>
      <c r="K82">
        <f>MES_EOD!AI82+MES_EOD!AJ82</f>
        <v>0</v>
      </c>
      <c r="L82">
        <f>NDMC_EOD!AI82+NDMC_EOD!AJ82</f>
        <v>6.12</v>
      </c>
      <c r="M82">
        <f>TPDDL_EOD!AI82+TPDDL_EOD!AJ82</f>
        <v>3.67</v>
      </c>
      <c r="N82">
        <f t="shared" si="6"/>
        <v>30</v>
      </c>
      <c r="O82" s="154">
        <f t="shared" si="7"/>
        <v>0</v>
      </c>
      <c r="P82">
        <v>4.9000000000000004</v>
      </c>
      <c r="Q82">
        <v>15.31</v>
      </c>
      <c r="R82">
        <v>0</v>
      </c>
      <c r="S82">
        <v>6.12</v>
      </c>
      <c r="T82">
        <v>3.67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197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197</v>
      </c>
      <c r="G83">
        <f t="shared" si="11"/>
        <v>30</v>
      </c>
      <c r="H83" s="154"/>
      <c r="I83">
        <f>BRPL_EOD!AI83+BRPL_EOD!AJ83</f>
        <v>4.9000000000000004</v>
      </c>
      <c r="J83">
        <f>BYPL_EOD!AI83+BYPL_EOD!AJ83</f>
        <v>15.31</v>
      </c>
      <c r="K83">
        <f>MES_EOD!AI83+MES_EOD!AJ83</f>
        <v>0</v>
      </c>
      <c r="L83">
        <f>NDMC_EOD!AI83+NDMC_EOD!AJ83</f>
        <v>6.12</v>
      </c>
      <c r="M83">
        <f>TPDDL_EOD!AI83+TPDDL_EOD!AJ83</f>
        <v>3.67</v>
      </c>
      <c r="N83">
        <f t="shared" si="6"/>
        <v>30</v>
      </c>
      <c r="O83" s="154">
        <f t="shared" si="7"/>
        <v>0</v>
      </c>
      <c r="P83">
        <v>4.9000000000000004</v>
      </c>
      <c r="Q83">
        <v>15.31</v>
      </c>
      <c r="R83">
        <v>0</v>
      </c>
      <c r="S83">
        <v>6.12</v>
      </c>
      <c r="T83">
        <v>3.67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197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197</v>
      </c>
      <c r="G84">
        <f t="shared" si="11"/>
        <v>30</v>
      </c>
      <c r="H84" s="154"/>
      <c r="I84">
        <f>BRPL_EOD!AI84+BRPL_EOD!AJ84</f>
        <v>4.9000000000000004</v>
      </c>
      <c r="J84">
        <f>BYPL_EOD!AI84+BYPL_EOD!AJ84</f>
        <v>15.31</v>
      </c>
      <c r="K84">
        <f>MES_EOD!AI84+MES_EOD!AJ84</f>
        <v>0</v>
      </c>
      <c r="L84">
        <f>NDMC_EOD!AI84+NDMC_EOD!AJ84</f>
        <v>6.12</v>
      </c>
      <c r="M84">
        <f>TPDDL_EOD!AI84+TPDDL_EOD!AJ84</f>
        <v>3.67</v>
      </c>
      <c r="N84">
        <f t="shared" si="6"/>
        <v>30</v>
      </c>
      <c r="O84" s="154">
        <f t="shared" si="7"/>
        <v>0</v>
      </c>
      <c r="P84">
        <v>4.9000000000000004</v>
      </c>
      <c r="Q84">
        <v>15.31</v>
      </c>
      <c r="R84">
        <v>0</v>
      </c>
      <c r="S84">
        <v>6.12</v>
      </c>
      <c r="T84">
        <v>3.67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197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197</v>
      </c>
      <c r="G85">
        <f t="shared" si="11"/>
        <v>30</v>
      </c>
      <c r="H85" s="154"/>
      <c r="I85">
        <f>BRPL_EOD!AI85+BRPL_EOD!AJ85</f>
        <v>3.65</v>
      </c>
      <c r="J85">
        <f>BYPL_EOD!AI85+BYPL_EOD!AJ85</f>
        <v>11.32</v>
      </c>
      <c r="K85">
        <f>MES_EOD!AI85+MES_EOD!AJ85</f>
        <v>7.75</v>
      </c>
      <c r="L85">
        <f>NDMC_EOD!AI85+NDMC_EOD!AJ85</f>
        <v>4.5599999999999996</v>
      </c>
      <c r="M85">
        <f>TPDDL_EOD!AI85+TPDDL_EOD!AJ85</f>
        <v>2.73</v>
      </c>
      <c r="N85">
        <f t="shared" si="6"/>
        <v>30.009999999999998</v>
      </c>
      <c r="O85" s="154">
        <f t="shared" si="7"/>
        <v>-9.9999999999980105E-3</v>
      </c>
      <c r="P85">
        <v>3.6487837387537487</v>
      </c>
      <c r="Q85">
        <v>11.316227924025325</v>
      </c>
      <c r="R85">
        <v>7.7474175274908372</v>
      </c>
      <c r="S85">
        <v>4.5584805064978342</v>
      </c>
      <c r="T85">
        <v>2.729090303232256</v>
      </c>
      <c r="U85" s="156">
        <f t="shared" si="8"/>
        <v>29.999999999999996</v>
      </c>
      <c r="V85" s="154">
        <f t="shared" si="9"/>
        <v>0</v>
      </c>
    </row>
    <row r="86" spans="1:22">
      <c r="A86" t="s">
        <v>128</v>
      </c>
      <c r="B86">
        <f>PPCL!D86</f>
        <v>197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197</v>
      </c>
      <c r="G86">
        <f t="shared" si="11"/>
        <v>30</v>
      </c>
      <c r="H86" s="154"/>
      <c r="I86">
        <f>BRPL_EOD!AI86+BRPL_EOD!AJ86</f>
        <v>4.9000000000000004</v>
      </c>
      <c r="J86">
        <f>BYPL_EOD!AI86+BYPL_EOD!AJ86</f>
        <v>15.31</v>
      </c>
      <c r="K86">
        <f>MES_EOD!AI86+MES_EOD!AJ86</f>
        <v>0</v>
      </c>
      <c r="L86">
        <f>NDMC_EOD!AI86+NDMC_EOD!AJ86</f>
        <v>6.12</v>
      </c>
      <c r="M86">
        <f>TPDDL_EOD!AI86+TPDDL_EOD!AJ86</f>
        <v>3.67</v>
      </c>
      <c r="N86">
        <f t="shared" si="6"/>
        <v>30</v>
      </c>
      <c r="O86" s="154">
        <f t="shared" si="7"/>
        <v>0</v>
      </c>
      <c r="P86">
        <v>4.9000000000000004</v>
      </c>
      <c r="Q86">
        <v>15.31</v>
      </c>
      <c r="R86">
        <v>0</v>
      </c>
      <c r="S86">
        <v>6.12</v>
      </c>
      <c r="T86">
        <v>3.67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197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197</v>
      </c>
      <c r="G87">
        <f t="shared" si="11"/>
        <v>35</v>
      </c>
      <c r="H87" s="154"/>
      <c r="I87">
        <f>BRPL_EOD!AI87+BRPL_EOD!AJ87</f>
        <v>9.9</v>
      </c>
      <c r="J87">
        <f>BYPL_EOD!AI87+BYPL_EOD!AJ87</f>
        <v>5.62</v>
      </c>
      <c r="K87">
        <f>MES_EOD!AI87+MES_EOD!AJ87</f>
        <v>2.12</v>
      </c>
      <c r="L87">
        <f>NDMC_EOD!AI87+NDMC_EOD!AJ87</f>
        <v>10.61</v>
      </c>
      <c r="M87">
        <f>TPDDL_EOD!AI87+TPDDL_EOD!AJ87</f>
        <v>6.75</v>
      </c>
      <c r="N87">
        <f t="shared" si="6"/>
        <v>35</v>
      </c>
      <c r="O87" s="154">
        <f t="shared" si="7"/>
        <v>0</v>
      </c>
      <c r="P87">
        <v>9.9</v>
      </c>
      <c r="Q87">
        <v>5.62</v>
      </c>
      <c r="R87">
        <v>2.12</v>
      </c>
      <c r="S87">
        <v>10.61</v>
      </c>
      <c r="T87">
        <v>6.75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197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197</v>
      </c>
      <c r="G88">
        <f t="shared" si="11"/>
        <v>35</v>
      </c>
      <c r="H88" s="154"/>
      <c r="I88">
        <f>BRPL_EOD!AI88+BRPL_EOD!AJ88</f>
        <v>9.9</v>
      </c>
      <c r="J88">
        <f>BYPL_EOD!AI88+BYPL_EOD!AJ88</f>
        <v>5.62</v>
      </c>
      <c r="K88">
        <f>MES_EOD!AI88+MES_EOD!AJ88</f>
        <v>2.12</v>
      </c>
      <c r="L88">
        <f>NDMC_EOD!AI88+NDMC_EOD!AJ88</f>
        <v>10.61</v>
      </c>
      <c r="M88">
        <f>TPDDL_EOD!AI88+TPDDL_EOD!AJ88</f>
        <v>6.75</v>
      </c>
      <c r="N88">
        <f t="shared" si="6"/>
        <v>35</v>
      </c>
      <c r="O88" s="154">
        <f t="shared" si="7"/>
        <v>0</v>
      </c>
      <c r="P88">
        <v>9.9</v>
      </c>
      <c r="Q88">
        <v>5.62</v>
      </c>
      <c r="R88">
        <v>2.12</v>
      </c>
      <c r="S88">
        <v>10.61</v>
      </c>
      <c r="T88">
        <v>6.75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197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197</v>
      </c>
      <c r="G89">
        <f t="shared" si="11"/>
        <v>35</v>
      </c>
      <c r="H89" s="154"/>
      <c r="I89">
        <f>BRPL_EOD!AI89+BRPL_EOD!AJ89</f>
        <v>9.9</v>
      </c>
      <c r="J89">
        <f>BYPL_EOD!AI89+BYPL_EOD!AJ89</f>
        <v>5.62</v>
      </c>
      <c r="K89">
        <f>MES_EOD!AI89+MES_EOD!AJ89</f>
        <v>2.12</v>
      </c>
      <c r="L89">
        <f>NDMC_EOD!AI89+NDMC_EOD!AJ89</f>
        <v>10.61</v>
      </c>
      <c r="M89">
        <f>TPDDL_EOD!AI89+TPDDL_EOD!AJ89</f>
        <v>6.75</v>
      </c>
      <c r="N89">
        <f t="shared" si="6"/>
        <v>35</v>
      </c>
      <c r="O89" s="154">
        <f t="shared" si="7"/>
        <v>0</v>
      </c>
      <c r="P89">
        <v>9.9</v>
      </c>
      <c r="Q89">
        <v>5.62</v>
      </c>
      <c r="R89">
        <v>2.12</v>
      </c>
      <c r="S89">
        <v>10.61</v>
      </c>
      <c r="T89">
        <v>6.75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197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197</v>
      </c>
      <c r="G90">
        <f t="shared" si="11"/>
        <v>35</v>
      </c>
      <c r="H90" s="154"/>
      <c r="I90">
        <f>BRPL_EOD!AI90+BRPL_EOD!AJ90</f>
        <v>9.9</v>
      </c>
      <c r="J90">
        <f>BYPL_EOD!AI90+BYPL_EOD!AJ90</f>
        <v>5.62</v>
      </c>
      <c r="K90">
        <f>MES_EOD!AI90+MES_EOD!AJ90</f>
        <v>2.12</v>
      </c>
      <c r="L90">
        <f>NDMC_EOD!AI90+NDMC_EOD!AJ90</f>
        <v>10.61</v>
      </c>
      <c r="M90">
        <f>TPDDL_EOD!AI90+TPDDL_EOD!AJ90</f>
        <v>6.75</v>
      </c>
      <c r="N90">
        <f t="shared" si="6"/>
        <v>35</v>
      </c>
      <c r="O90" s="154">
        <f t="shared" si="7"/>
        <v>0</v>
      </c>
      <c r="P90">
        <v>9.9</v>
      </c>
      <c r="Q90">
        <v>5.62</v>
      </c>
      <c r="R90">
        <v>2.12</v>
      </c>
      <c r="S90">
        <v>10.61</v>
      </c>
      <c r="T90">
        <v>6.75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197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197</v>
      </c>
      <c r="G91">
        <f t="shared" si="11"/>
        <v>35</v>
      </c>
      <c r="H91" s="154"/>
      <c r="I91">
        <f>BRPL_EOD!AI91+BRPL_EOD!AJ91</f>
        <v>6.11</v>
      </c>
      <c r="J91">
        <f>BYPL_EOD!AI91+BYPL_EOD!AJ91</f>
        <v>3.7</v>
      </c>
      <c r="K91">
        <f>MES_EOD!AI91+MES_EOD!AJ91</f>
        <v>12.98</v>
      </c>
      <c r="L91">
        <f>NDMC_EOD!AI91+NDMC_EOD!AJ91</f>
        <v>7.64</v>
      </c>
      <c r="M91">
        <f>TPDDL_EOD!AI91+TPDDL_EOD!AJ91</f>
        <v>4.58</v>
      </c>
      <c r="N91">
        <f t="shared" si="6"/>
        <v>35.01</v>
      </c>
      <c r="O91" s="154">
        <f t="shared" si="7"/>
        <v>-9.9999999999980105E-3</v>
      </c>
      <c r="P91">
        <v>6.1082547843473298</v>
      </c>
      <c r="Q91">
        <v>3.6989431590974013</v>
      </c>
      <c r="R91">
        <v>12.976292487860613</v>
      </c>
      <c r="S91">
        <v>7.6378177663524704</v>
      </c>
      <c r="T91">
        <v>4.5786918023421883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197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197</v>
      </c>
      <c r="G92">
        <f t="shared" si="11"/>
        <v>35</v>
      </c>
      <c r="H92" s="154"/>
      <c r="I92">
        <f>BRPL_EOD!AI92+BRPL_EOD!AJ92</f>
        <v>9.9</v>
      </c>
      <c r="J92">
        <f>BYPL_EOD!AI92+BYPL_EOD!AJ92</f>
        <v>5.62</v>
      </c>
      <c r="K92">
        <f>MES_EOD!AI92+MES_EOD!AJ92</f>
        <v>2.12</v>
      </c>
      <c r="L92">
        <f>NDMC_EOD!AI92+NDMC_EOD!AJ92</f>
        <v>10.61</v>
      </c>
      <c r="M92">
        <f>TPDDL_EOD!AI92+TPDDL_EOD!AJ92</f>
        <v>6.75</v>
      </c>
      <c r="N92">
        <f t="shared" si="6"/>
        <v>35</v>
      </c>
      <c r="O92" s="154">
        <f t="shared" si="7"/>
        <v>0</v>
      </c>
      <c r="P92">
        <v>9.9</v>
      </c>
      <c r="Q92">
        <v>5.62</v>
      </c>
      <c r="R92">
        <v>2.12</v>
      </c>
      <c r="S92">
        <v>10.61</v>
      </c>
      <c r="T92">
        <v>6.75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197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197</v>
      </c>
      <c r="G93">
        <f t="shared" si="11"/>
        <v>35</v>
      </c>
      <c r="H93" s="154"/>
      <c r="I93">
        <f>BRPL_EOD!AI93+BRPL_EOD!AJ93</f>
        <v>9.9</v>
      </c>
      <c r="J93">
        <f>BYPL_EOD!AI93+BYPL_EOD!AJ93</f>
        <v>5.62</v>
      </c>
      <c r="K93">
        <f>MES_EOD!AI93+MES_EOD!AJ93</f>
        <v>2.12</v>
      </c>
      <c r="L93">
        <f>NDMC_EOD!AI93+NDMC_EOD!AJ93</f>
        <v>10.61</v>
      </c>
      <c r="M93">
        <f>TPDDL_EOD!AI93+TPDDL_EOD!AJ93</f>
        <v>6.75</v>
      </c>
      <c r="N93">
        <f t="shared" si="6"/>
        <v>35</v>
      </c>
      <c r="O93" s="154">
        <f t="shared" si="7"/>
        <v>0</v>
      </c>
      <c r="P93">
        <v>9.9</v>
      </c>
      <c r="Q93">
        <v>5.62</v>
      </c>
      <c r="R93">
        <v>2.12</v>
      </c>
      <c r="S93">
        <v>10.61</v>
      </c>
      <c r="T93">
        <v>6.75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197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197</v>
      </c>
      <c r="G94">
        <f t="shared" si="11"/>
        <v>35</v>
      </c>
      <c r="H94" s="154"/>
      <c r="I94">
        <f>BRPL_EOD!AI94+BRPL_EOD!AJ94</f>
        <v>9.9</v>
      </c>
      <c r="J94">
        <f>BYPL_EOD!AI94+BYPL_EOD!AJ94</f>
        <v>5.62</v>
      </c>
      <c r="K94">
        <f>MES_EOD!AI94+MES_EOD!AJ94</f>
        <v>2.12</v>
      </c>
      <c r="L94">
        <f>NDMC_EOD!AI94+NDMC_EOD!AJ94</f>
        <v>10.61</v>
      </c>
      <c r="M94">
        <f>TPDDL_EOD!AI94+TPDDL_EOD!AJ94</f>
        <v>6.75</v>
      </c>
      <c r="N94">
        <f t="shared" si="6"/>
        <v>35</v>
      </c>
      <c r="O94" s="154">
        <f t="shared" si="7"/>
        <v>0</v>
      </c>
      <c r="P94">
        <v>9.9</v>
      </c>
      <c r="Q94">
        <v>5.62</v>
      </c>
      <c r="R94">
        <v>2.12</v>
      </c>
      <c r="S94">
        <v>10.61</v>
      </c>
      <c r="T94">
        <v>6.75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197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197</v>
      </c>
      <c r="G95">
        <f t="shared" si="11"/>
        <v>35</v>
      </c>
      <c r="H95" s="154"/>
      <c r="I95">
        <f>BRPL_EOD!AI95+BRPL_EOD!AJ95</f>
        <v>9.9</v>
      </c>
      <c r="J95">
        <f>BYPL_EOD!AI95+BYPL_EOD!AJ95</f>
        <v>5.62</v>
      </c>
      <c r="K95">
        <f>MES_EOD!AI95+MES_EOD!AJ95</f>
        <v>2.12</v>
      </c>
      <c r="L95">
        <f>NDMC_EOD!AI95+NDMC_EOD!AJ95</f>
        <v>10.61</v>
      </c>
      <c r="M95">
        <f>TPDDL_EOD!AI95+TPDDL_EOD!AJ95</f>
        <v>6.75</v>
      </c>
      <c r="N95">
        <f t="shared" si="6"/>
        <v>35</v>
      </c>
      <c r="O95" s="154">
        <f t="shared" si="7"/>
        <v>0</v>
      </c>
      <c r="P95">
        <v>9.9</v>
      </c>
      <c r="Q95">
        <v>5.62</v>
      </c>
      <c r="R95">
        <v>2.12</v>
      </c>
      <c r="S95">
        <v>10.61</v>
      </c>
      <c r="T95">
        <v>6.75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197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197</v>
      </c>
      <c r="G96">
        <f t="shared" si="11"/>
        <v>35</v>
      </c>
      <c r="H96" s="154"/>
      <c r="I96">
        <f>BRPL_EOD!AI96+BRPL_EOD!AJ96</f>
        <v>9.9</v>
      </c>
      <c r="J96">
        <f>BYPL_EOD!AI96+BYPL_EOD!AJ96</f>
        <v>5.62</v>
      </c>
      <c r="K96">
        <f>MES_EOD!AI96+MES_EOD!AJ96</f>
        <v>2.12</v>
      </c>
      <c r="L96">
        <f>NDMC_EOD!AI96+NDMC_EOD!AJ96</f>
        <v>10.61</v>
      </c>
      <c r="M96">
        <f>TPDDL_EOD!AI96+TPDDL_EOD!AJ96</f>
        <v>6.75</v>
      </c>
      <c r="N96">
        <f t="shared" si="6"/>
        <v>35</v>
      </c>
      <c r="O96" s="154">
        <f t="shared" si="7"/>
        <v>0</v>
      </c>
      <c r="P96">
        <v>9.9</v>
      </c>
      <c r="Q96">
        <v>5.62</v>
      </c>
      <c r="R96">
        <v>2.12</v>
      </c>
      <c r="S96">
        <v>10.61</v>
      </c>
      <c r="T96">
        <v>6.75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197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197</v>
      </c>
      <c r="G97">
        <f t="shared" si="11"/>
        <v>35</v>
      </c>
      <c r="H97" s="154"/>
      <c r="I97">
        <f>BRPL_EOD!AI97+BRPL_EOD!AJ97</f>
        <v>6.83</v>
      </c>
      <c r="J97">
        <f>BYPL_EOD!AI97+BYPL_EOD!AJ97</f>
        <v>0</v>
      </c>
      <c r="K97">
        <f>MES_EOD!AI97+MES_EOD!AJ97</f>
        <v>14.51</v>
      </c>
      <c r="L97">
        <f>NDMC_EOD!AI97+NDMC_EOD!AJ97</f>
        <v>8.5399999999999991</v>
      </c>
      <c r="M97">
        <f>TPDDL_EOD!AI97+TPDDL_EOD!AJ97</f>
        <v>5.12</v>
      </c>
      <c r="N97">
        <f t="shared" si="6"/>
        <v>35</v>
      </c>
      <c r="O97" s="154">
        <f t="shared" si="7"/>
        <v>0</v>
      </c>
      <c r="P97">
        <v>6.83</v>
      </c>
      <c r="Q97">
        <v>0</v>
      </c>
      <c r="R97">
        <v>14.51</v>
      </c>
      <c r="S97">
        <v>8.5399999999999991</v>
      </c>
      <c r="T97">
        <v>5.12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197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197</v>
      </c>
      <c r="G98">
        <f t="shared" si="11"/>
        <v>35</v>
      </c>
      <c r="H98" s="154"/>
      <c r="I98">
        <f>BRPL_EOD!AI98+BRPL_EOD!AJ98</f>
        <v>9.9</v>
      </c>
      <c r="J98">
        <f>BYPL_EOD!AI98+BYPL_EOD!AJ98</f>
        <v>5.62</v>
      </c>
      <c r="K98">
        <f>MES_EOD!AI98+MES_EOD!AJ98</f>
        <v>2.12</v>
      </c>
      <c r="L98">
        <f>NDMC_EOD!AI98+NDMC_EOD!AJ98</f>
        <v>10.61</v>
      </c>
      <c r="M98">
        <f>TPDDL_EOD!AI98+TPDDL_EOD!AJ98</f>
        <v>6.75</v>
      </c>
      <c r="N98">
        <f t="shared" si="6"/>
        <v>35</v>
      </c>
      <c r="O98" s="154">
        <f t="shared" si="7"/>
        <v>0</v>
      </c>
      <c r="P98">
        <v>9.9</v>
      </c>
      <c r="Q98">
        <v>5.62</v>
      </c>
      <c r="R98">
        <v>2.12</v>
      </c>
      <c r="S98">
        <v>10.61</v>
      </c>
      <c r="T98">
        <v>6.75</v>
      </c>
      <c r="U98" s="156">
        <f t="shared" si="8"/>
        <v>35</v>
      </c>
      <c r="V98" s="154">
        <f t="shared" si="9"/>
        <v>0</v>
      </c>
    </row>
    <row r="99" spans="1:22">
      <c r="A99" s="156" t="s">
        <v>349</v>
      </c>
      <c r="B99" s="156">
        <f>SUM(B3:B98)/4000</f>
        <v>4.718</v>
      </c>
      <c r="C99" s="156">
        <f t="shared" ref="C99:U99" si="12">SUM(C3:C98)/4000</f>
        <v>0</v>
      </c>
      <c r="D99" s="156">
        <f t="shared" si="12"/>
        <v>0.76849999999999996</v>
      </c>
      <c r="E99" s="156">
        <f t="shared" si="12"/>
        <v>0</v>
      </c>
      <c r="F99" s="156">
        <f t="shared" si="12"/>
        <v>4.718</v>
      </c>
      <c r="G99" s="156">
        <f t="shared" si="12"/>
        <v>0.76849999999999996</v>
      </c>
      <c r="H99" s="156"/>
      <c r="I99" s="156">
        <f t="shared" si="12"/>
        <v>0.19176999999999997</v>
      </c>
      <c r="J99" s="156">
        <f t="shared" si="12"/>
        <v>0.16717999999999991</v>
      </c>
      <c r="K99" s="156">
        <f t="shared" si="12"/>
        <v>4.8012499999999993E-2</v>
      </c>
      <c r="L99" s="156">
        <f t="shared" si="12"/>
        <v>0.22246750000000004</v>
      </c>
      <c r="M99" s="156">
        <f t="shared" si="12"/>
        <v>0.13608250000000008</v>
      </c>
      <c r="N99" s="156">
        <f t="shared" si="12"/>
        <v>0.76551250000000015</v>
      </c>
      <c r="O99" s="156">
        <f t="shared" si="12"/>
        <v>2.9875000000000006E-3</v>
      </c>
      <c r="P99" s="156">
        <f t="shared" si="12"/>
        <v>0.19258630309303351</v>
      </c>
      <c r="Q99" s="156">
        <f t="shared" si="12"/>
        <v>0.16768732432952099</v>
      </c>
      <c r="R99" s="156">
        <f t="shared" si="12"/>
        <v>4.8042695847912327E-2</v>
      </c>
      <c r="S99" s="156">
        <f t="shared" si="12"/>
        <v>0.22348885998456064</v>
      </c>
      <c r="T99" s="156">
        <f t="shared" si="12"/>
        <v>0.13669481674497261</v>
      </c>
      <c r="U99" s="156">
        <f t="shared" si="12"/>
        <v>0.76849999999999996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8" workbookViewId="0">
      <selection activeCell="V101" sqref="V10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6.84</v>
      </c>
      <c r="J23">
        <f>BYPL_EOD!AC23+BYPL_EOD!AD23</f>
        <v>16.329999999999998</v>
      </c>
      <c r="K23">
        <f>MES_EOD!AC23+MES_EOD!AD23</f>
        <v>0</v>
      </c>
      <c r="L23">
        <f>NDMC_EOD!AC23+NDMC_EOD!AD23</f>
        <v>1.77</v>
      </c>
      <c r="M23">
        <f>TPDDL_EOD!AC23+TPDDL_EOD!AD23</f>
        <v>10.26</v>
      </c>
      <c r="N23">
        <f t="shared" si="0"/>
        <v>35.199999999999996</v>
      </c>
      <c r="O23" s="154">
        <f t="shared" si="1"/>
        <v>0.40000000000000568</v>
      </c>
      <c r="P23">
        <v>6.9177272727272738</v>
      </c>
      <c r="Q23">
        <v>16.515568181818182</v>
      </c>
      <c r="R23">
        <v>0</v>
      </c>
      <c r="S23">
        <v>1.7901136363636367</v>
      </c>
      <c r="T23">
        <v>10.376590909090911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6.84</v>
      </c>
      <c r="J24">
        <f>BYPL_EOD!AC24+BYPL_EOD!AD24</f>
        <v>16.329999999999998</v>
      </c>
      <c r="K24">
        <f>MES_EOD!AC24+MES_EOD!AD24</f>
        <v>0</v>
      </c>
      <c r="L24">
        <f>NDMC_EOD!AC24+NDMC_EOD!AD24</f>
        <v>1.77</v>
      </c>
      <c r="M24">
        <f>TPDDL_EOD!AC24+TPDDL_EOD!AD24</f>
        <v>10.26</v>
      </c>
      <c r="N24">
        <f t="shared" si="0"/>
        <v>35.199999999999996</v>
      </c>
      <c r="O24" s="154">
        <f t="shared" si="1"/>
        <v>0.40000000000000568</v>
      </c>
      <c r="P24">
        <v>6.9177272727272738</v>
      </c>
      <c r="Q24">
        <v>16.515568181818182</v>
      </c>
      <c r="R24">
        <v>0</v>
      </c>
      <c r="S24">
        <v>1.7901136363636367</v>
      </c>
      <c r="T24">
        <v>10.376590909090911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6</v>
      </c>
      <c r="J25">
        <f>BYPL_EOD!AC25+BYPL_EOD!AD25</f>
        <v>18.75</v>
      </c>
      <c r="K25">
        <f>MES_EOD!AC25+MES_EOD!AD25</f>
        <v>0</v>
      </c>
      <c r="L25">
        <f>NDMC_EOD!AC25+NDMC_EOD!AD25</f>
        <v>1.55</v>
      </c>
      <c r="M25">
        <f>TPDDL_EOD!AC25+TPDDL_EOD!AD25</f>
        <v>9</v>
      </c>
      <c r="N25">
        <f t="shared" si="0"/>
        <v>35.299999999999997</v>
      </c>
      <c r="O25" s="154">
        <f t="shared" si="1"/>
        <v>0.30000000000000426</v>
      </c>
      <c r="P25">
        <v>6.0509915014164317</v>
      </c>
      <c r="Q25">
        <v>18.909348441926348</v>
      </c>
      <c r="R25">
        <v>0</v>
      </c>
      <c r="S25">
        <v>1.5631728045325781</v>
      </c>
      <c r="T25">
        <v>9.0764872521246467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5.04</v>
      </c>
      <c r="J26">
        <f>BYPL_EOD!AC26+BYPL_EOD!AD26</f>
        <v>21.5</v>
      </c>
      <c r="K26">
        <f>MES_EOD!AC26+MES_EOD!AD26</f>
        <v>0</v>
      </c>
      <c r="L26">
        <f>NDMC_EOD!AC26+NDMC_EOD!AD26</f>
        <v>1.3</v>
      </c>
      <c r="M26">
        <f>TPDDL_EOD!AC26+TPDDL_EOD!AD26</f>
        <v>7.56</v>
      </c>
      <c r="N26">
        <f t="shared" si="0"/>
        <v>35.4</v>
      </c>
      <c r="O26" s="154">
        <f t="shared" si="1"/>
        <v>0.20000000000000284</v>
      </c>
      <c r="P26">
        <v>5.1409288474783867</v>
      </c>
      <c r="Q26">
        <v>21.5</v>
      </c>
      <c r="R26">
        <v>0</v>
      </c>
      <c r="S26">
        <v>1.3142716897862088</v>
      </c>
      <c r="T26">
        <v>7.6447994627354081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5.04</v>
      </c>
      <c r="J27">
        <f>BYPL_EOD!AC27+BYPL_EOD!AD27</f>
        <v>21.5</v>
      </c>
      <c r="K27">
        <f>MES_EOD!AC27+MES_EOD!AD27</f>
        <v>0</v>
      </c>
      <c r="L27">
        <f>NDMC_EOD!AC27+NDMC_EOD!AD27</f>
        <v>1.3</v>
      </c>
      <c r="M27">
        <f>TPDDL_EOD!AC27+TPDDL_EOD!AD27</f>
        <v>7.56</v>
      </c>
      <c r="N27">
        <f t="shared" si="0"/>
        <v>35.4</v>
      </c>
      <c r="O27" s="154">
        <f t="shared" si="1"/>
        <v>0.20000000000000284</v>
      </c>
      <c r="P27">
        <v>5.1409288474783867</v>
      </c>
      <c r="Q27">
        <v>21.5</v>
      </c>
      <c r="R27">
        <v>0</v>
      </c>
      <c r="S27">
        <v>1.3142716897862088</v>
      </c>
      <c r="T27">
        <v>7.6447994627354081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5.04</v>
      </c>
      <c r="J28">
        <f>BYPL_EOD!AC28+BYPL_EOD!AD28</f>
        <v>21.5</v>
      </c>
      <c r="K28">
        <f>MES_EOD!AC28+MES_EOD!AD28</f>
        <v>0</v>
      </c>
      <c r="L28">
        <f>NDMC_EOD!AC28+NDMC_EOD!AD28</f>
        <v>1.3</v>
      </c>
      <c r="M28">
        <f>TPDDL_EOD!AC28+TPDDL_EOD!AD28</f>
        <v>7.56</v>
      </c>
      <c r="N28">
        <f t="shared" si="0"/>
        <v>35.4</v>
      </c>
      <c r="O28" s="154">
        <f t="shared" si="1"/>
        <v>0.20000000000000284</v>
      </c>
      <c r="P28">
        <v>5.1409288474783867</v>
      </c>
      <c r="Q28">
        <v>21.5</v>
      </c>
      <c r="R28">
        <v>0</v>
      </c>
      <c r="S28">
        <v>1.3142716897862088</v>
      </c>
      <c r="T28">
        <v>7.6447994627354081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5.04</v>
      </c>
      <c r="J29">
        <f>BYPL_EOD!AC29+BYPL_EOD!AD29</f>
        <v>21.5</v>
      </c>
      <c r="K29">
        <f>MES_EOD!AC29+MES_EOD!AD29</f>
        <v>0</v>
      </c>
      <c r="L29">
        <f>NDMC_EOD!AC29+NDMC_EOD!AD29</f>
        <v>1.3</v>
      </c>
      <c r="M29">
        <f>TPDDL_EOD!AC29+TPDDL_EOD!AD29</f>
        <v>7.56</v>
      </c>
      <c r="N29">
        <f t="shared" si="0"/>
        <v>35.4</v>
      </c>
      <c r="O29" s="154">
        <f t="shared" si="1"/>
        <v>0.20000000000000284</v>
      </c>
      <c r="P29">
        <v>5.1409288474783867</v>
      </c>
      <c r="Q29">
        <v>21.5</v>
      </c>
      <c r="R29">
        <v>0</v>
      </c>
      <c r="S29">
        <v>1.3142716897862088</v>
      </c>
      <c r="T29">
        <v>7.6447994627354081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11.92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0.53000000000000114</v>
      </c>
      <c r="P43">
        <v>12.111037193831267</v>
      </c>
      <c r="Q43">
        <v>7.1934684003628666</v>
      </c>
      <c r="R43">
        <v>0</v>
      </c>
      <c r="S43">
        <v>2.1031750831569398</v>
      </c>
      <c r="T43">
        <v>12.192319322648927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11.92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0.53000000000000114</v>
      </c>
      <c r="P44">
        <v>12.111037193831267</v>
      </c>
      <c r="Q44">
        <v>7.1934684003628666</v>
      </c>
      <c r="R44">
        <v>0</v>
      </c>
      <c r="S44">
        <v>2.1031750831569398</v>
      </c>
      <c r="T44">
        <v>12.192319322648927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11.92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12.111037193831267</v>
      </c>
      <c r="Q45">
        <v>7.1934684003628666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11.92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12.111037193831267</v>
      </c>
      <c r="Q46">
        <v>7.1934684003628666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11.92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12.111037193831267</v>
      </c>
      <c r="Q47">
        <v>7.1934684003628666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11.92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12.111037193831267</v>
      </c>
      <c r="Q48">
        <v>7.1934684003628666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11.92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12.111037193831267</v>
      </c>
      <c r="Q49">
        <v>7.1934684003628666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11.92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12.111037193831267</v>
      </c>
      <c r="Q50">
        <v>7.1934684003628666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10.92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0.53000000000000114</v>
      </c>
      <c r="P51">
        <v>11.100467726847521</v>
      </c>
      <c r="Q51">
        <v>7.1970065481758656</v>
      </c>
      <c r="R51">
        <v>0</v>
      </c>
      <c r="S51">
        <v>2.1042095416276894</v>
      </c>
      <c r="T51">
        <v>12.198316183348926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10.92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11.100467726847521</v>
      </c>
      <c r="Q52">
        <v>7.1970065481758656</v>
      </c>
      <c r="R52">
        <v>0</v>
      </c>
      <c r="S52">
        <v>2.1042095416276894</v>
      </c>
      <c r="T52">
        <v>12.198316183348926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10.92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0.53000000000000114</v>
      </c>
      <c r="P53">
        <v>11.100467726847521</v>
      </c>
      <c r="Q53">
        <v>7.1970065481758656</v>
      </c>
      <c r="R53">
        <v>0</v>
      </c>
      <c r="S53">
        <v>2.1042095416276894</v>
      </c>
      <c r="T53">
        <v>12.198316183348926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10.92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0.53000000000000114</v>
      </c>
      <c r="P54">
        <v>11.100467726847521</v>
      </c>
      <c r="Q54">
        <v>7.1970065481758656</v>
      </c>
      <c r="R54">
        <v>0</v>
      </c>
      <c r="S54">
        <v>2.1042095416276894</v>
      </c>
      <c r="T54">
        <v>12.198316183348926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10.92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11.100467726847521</v>
      </c>
      <c r="Q55">
        <v>7.1970065481758656</v>
      </c>
      <c r="R55">
        <v>0</v>
      </c>
      <c r="S55">
        <v>2.1042095416276894</v>
      </c>
      <c r="T55">
        <v>12.198316183348926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10.92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11.100467726847521</v>
      </c>
      <c r="Q56">
        <v>7.1970065481758656</v>
      </c>
      <c r="R56">
        <v>0</v>
      </c>
      <c r="S56">
        <v>2.1042095416276894</v>
      </c>
      <c r="T56">
        <v>12.198316183348926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10.92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11.100467726847521</v>
      </c>
      <c r="Q57">
        <v>7.1970065481758656</v>
      </c>
      <c r="R57">
        <v>0</v>
      </c>
      <c r="S57">
        <v>2.1042095416276894</v>
      </c>
      <c r="T57">
        <v>12.198316183348926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10.92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11.100467726847521</v>
      </c>
      <c r="Q58">
        <v>7.1970065481758656</v>
      </c>
      <c r="R58">
        <v>0</v>
      </c>
      <c r="S58">
        <v>2.1042095416276894</v>
      </c>
      <c r="T58">
        <v>12.198316183348926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10.92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11.100467726847521</v>
      </c>
      <c r="Q59">
        <v>7.1970065481758656</v>
      </c>
      <c r="R59">
        <v>0</v>
      </c>
      <c r="S59">
        <v>2.1042095416276894</v>
      </c>
      <c r="T59">
        <v>12.198316183348926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10.92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11.100467726847521</v>
      </c>
      <c r="Q60">
        <v>7.1970065481758656</v>
      </c>
      <c r="R60">
        <v>0</v>
      </c>
      <c r="S60">
        <v>2.1042095416276894</v>
      </c>
      <c r="T60">
        <v>12.198316183348926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10.92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11.100467726847521</v>
      </c>
      <c r="Q61">
        <v>7.1970065481758656</v>
      </c>
      <c r="R61">
        <v>0</v>
      </c>
      <c r="S61">
        <v>2.1042095416276894</v>
      </c>
      <c r="T61">
        <v>12.198316183348926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10.92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11.100467726847521</v>
      </c>
      <c r="Q62">
        <v>7.1970065481758656</v>
      </c>
      <c r="R62">
        <v>0</v>
      </c>
      <c r="S62">
        <v>2.1042095416276894</v>
      </c>
      <c r="T62">
        <v>12.198316183348926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10.92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11.100467726847521</v>
      </c>
      <c r="Q63">
        <v>7.1970065481758656</v>
      </c>
      <c r="R63">
        <v>0</v>
      </c>
      <c r="S63">
        <v>2.1042095416276894</v>
      </c>
      <c r="T63">
        <v>12.198316183348926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10.92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11.100467726847521</v>
      </c>
      <c r="Q64">
        <v>7.1970065481758656</v>
      </c>
      <c r="R64">
        <v>0</v>
      </c>
      <c r="S64">
        <v>2.1042095416276894</v>
      </c>
      <c r="T64">
        <v>12.198316183348926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10.92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11.100467726847521</v>
      </c>
      <c r="Q65">
        <v>7.1970065481758656</v>
      </c>
      <c r="R65">
        <v>0</v>
      </c>
      <c r="S65">
        <v>2.1042095416276894</v>
      </c>
      <c r="T65">
        <v>12.198316183348926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10.92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11.100467726847521</v>
      </c>
      <c r="Q66">
        <v>7.1970065481758656</v>
      </c>
      <c r="R66">
        <v>0</v>
      </c>
      <c r="S66">
        <v>2.1042095416276894</v>
      </c>
      <c r="T66">
        <v>12.198316183348926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11.92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12.111037193831267</v>
      </c>
      <c r="Q67">
        <v>7.1934684003628666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11.92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12.111037193831267</v>
      </c>
      <c r="Q68">
        <v>7.1934684003628666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11.92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12.111037193831267</v>
      </c>
      <c r="Q69">
        <v>7.1934684003628666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11.92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12.111037193831267</v>
      </c>
      <c r="Q70">
        <v>7.1934684003628666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11.92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12.111037193831267</v>
      </c>
      <c r="Q71">
        <v>7.1934684003628666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11.92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12.111037193831267</v>
      </c>
      <c r="Q72">
        <v>7.1934684003628666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11.92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12.111037193831267</v>
      </c>
      <c r="Q73">
        <v>7.1934684003628666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11.92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12.111037193831267</v>
      </c>
      <c r="Q74">
        <v>7.1934684003628666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12.111037193831267</v>
      </c>
      <c r="Q75">
        <v>7.1934684003628666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12.111037193831267</v>
      </c>
      <c r="Q76">
        <v>7.1934684003628666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5.43</v>
      </c>
      <c r="J77">
        <f>BYPL_EOD!AC77+BYPL_EOD!AD77</f>
        <v>18.38</v>
      </c>
      <c r="K77">
        <f>MES_EOD!AC77+MES_EOD!AD77</f>
        <v>0</v>
      </c>
      <c r="L77">
        <f>NDMC_EOD!AC77+NDMC_EOD!AD77</f>
        <v>1.41</v>
      </c>
      <c r="M77">
        <f>TPDDL_EOD!AC77+TPDDL_EOD!AD77</f>
        <v>8.15</v>
      </c>
      <c r="N77">
        <f t="shared" si="6"/>
        <v>33.369999999999997</v>
      </c>
      <c r="O77" s="154">
        <f t="shared" si="7"/>
        <v>0.23000000000000398</v>
      </c>
      <c r="P77">
        <v>5.4674258315852562</v>
      </c>
      <c r="Q77">
        <v>18.506682649086006</v>
      </c>
      <c r="R77">
        <v>0</v>
      </c>
      <c r="S77">
        <v>1.419718309859155</v>
      </c>
      <c r="T77">
        <v>8.2061732094695845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5.43</v>
      </c>
      <c r="J78">
        <f>BYPL_EOD!AC78+BYPL_EOD!AD78</f>
        <v>18.38</v>
      </c>
      <c r="K78">
        <f>MES_EOD!AC78+MES_EOD!AD78</f>
        <v>0</v>
      </c>
      <c r="L78">
        <f>NDMC_EOD!AC78+NDMC_EOD!AD78</f>
        <v>1.41</v>
      </c>
      <c r="M78">
        <f>TPDDL_EOD!AC78+TPDDL_EOD!AD78</f>
        <v>8.15</v>
      </c>
      <c r="N78">
        <f t="shared" si="6"/>
        <v>33.369999999999997</v>
      </c>
      <c r="O78" s="154">
        <f t="shared" si="7"/>
        <v>0.23000000000000398</v>
      </c>
      <c r="P78">
        <v>5.4674258315852562</v>
      </c>
      <c r="Q78">
        <v>18.506682649086006</v>
      </c>
      <c r="R78">
        <v>0</v>
      </c>
      <c r="S78">
        <v>1.419718309859155</v>
      </c>
      <c r="T78">
        <v>8.2061732094695845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5.43</v>
      </c>
      <c r="J79">
        <f>BYPL_EOD!AC79+BYPL_EOD!AD79</f>
        <v>18.38</v>
      </c>
      <c r="K79">
        <f>MES_EOD!AC79+MES_EOD!AD79</f>
        <v>0</v>
      </c>
      <c r="L79">
        <f>NDMC_EOD!AC79+NDMC_EOD!AD79</f>
        <v>1.41</v>
      </c>
      <c r="M79">
        <f>TPDDL_EOD!AC79+TPDDL_EOD!AD79</f>
        <v>8.15</v>
      </c>
      <c r="N79">
        <f t="shared" si="6"/>
        <v>33.369999999999997</v>
      </c>
      <c r="O79" s="154">
        <f t="shared" si="7"/>
        <v>0.23000000000000398</v>
      </c>
      <c r="P79">
        <v>5.4674258315852562</v>
      </c>
      <c r="Q79">
        <v>18.506682649086006</v>
      </c>
      <c r="R79">
        <v>0</v>
      </c>
      <c r="S79">
        <v>1.419718309859155</v>
      </c>
      <c r="T79">
        <v>8.2061732094695845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5.43</v>
      </c>
      <c r="J80">
        <f>BYPL_EOD!AC80+BYPL_EOD!AD80</f>
        <v>18.38</v>
      </c>
      <c r="K80">
        <f>MES_EOD!AC80+MES_EOD!AD80</f>
        <v>0</v>
      </c>
      <c r="L80">
        <f>NDMC_EOD!AC80+NDMC_EOD!AD80</f>
        <v>1.41</v>
      </c>
      <c r="M80">
        <f>TPDDL_EOD!AC80+TPDDL_EOD!AD80</f>
        <v>8.15</v>
      </c>
      <c r="N80">
        <f t="shared" si="6"/>
        <v>33.369999999999997</v>
      </c>
      <c r="O80" s="154">
        <f t="shared" si="7"/>
        <v>0.23000000000000398</v>
      </c>
      <c r="P80">
        <v>5.4674258315852562</v>
      </c>
      <c r="Q80">
        <v>18.506682649086006</v>
      </c>
      <c r="R80">
        <v>0</v>
      </c>
      <c r="S80">
        <v>1.419718309859155</v>
      </c>
      <c r="T80">
        <v>8.2061732094695845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5.43</v>
      </c>
      <c r="J81">
        <f>BYPL_EOD!AC81+BYPL_EOD!AD81</f>
        <v>18.38</v>
      </c>
      <c r="K81">
        <f>MES_EOD!AC81+MES_EOD!AD81</f>
        <v>0</v>
      </c>
      <c r="L81">
        <f>NDMC_EOD!AC81+NDMC_EOD!AD81</f>
        <v>1.41</v>
      </c>
      <c r="M81">
        <f>TPDDL_EOD!AC81+TPDDL_EOD!AD81</f>
        <v>8.15</v>
      </c>
      <c r="N81">
        <f t="shared" si="6"/>
        <v>33.369999999999997</v>
      </c>
      <c r="O81" s="154">
        <f t="shared" si="7"/>
        <v>0.23000000000000398</v>
      </c>
      <c r="P81">
        <v>5.4674258315852562</v>
      </c>
      <c r="Q81">
        <v>18.506682649086006</v>
      </c>
      <c r="R81">
        <v>0</v>
      </c>
      <c r="S81">
        <v>1.419718309859155</v>
      </c>
      <c r="T81">
        <v>8.2061732094695845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5.43</v>
      </c>
      <c r="J82">
        <f>BYPL_EOD!AC82+BYPL_EOD!AD82</f>
        <v>18.38</v>
      </c>
      <c r="K82">
        <f>MES_EOD!AC82+MES_EOD!AD82</f>
        <v>0</v>
      </c>
      <c r="L82">
        <f>NDMC_EOD!AC82+NDMC_EOD!AD82</f>
        <v>1.41</v>
      </c>
      <c r="M82">
        <f>TPDDL_EOD!AC82+TPDDL_EOD!AD82</f>
        <v>8.15</v>
      </c>
      <c r="N82">
        <f t="shared" si="6"/>
        <v>33.369999999999997</v>
      </c>
      <c r="O82" s="154">
        <f t="shared" si="7"/>
        <v>0.23000000000000398</v>
      </c>
      <c r="P82">
        <v>5.4674258315852562</v>
      </c>
      <c r="Q82">
        <v>18.506682649086006</v>
      </c>
      <c r="R82">
        <v>0</v>
      </c>
      <c r="S82">
        <v>1.419718309859155</v>
      </c>
      <c r="T82">
        <v>8.2061732094695845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5.43</v>
      </c>
      <c r="J83">
        <f>BYPL_EOD!AC83+BYPL_EOD!AD83</f>
        <v>18.38</v>
      </c>
      <c r="K83">
        <f>MES_EOD!AC83+MES_EOD!AD83</f>
        <v>0</v>
      </c>
      <c r="L83">
        <f>NDMC_EOD!AC83+NDMC_EOD!AD83</f>
        <v>1.41</v>
      </c>
      <c r="M83">
        <f>TPDDL_EOD!AC83+TPDDL_EOD!AD83</f>
        <v>8.15</v>
      </c>
      <c r="N83">
        <f t="shared" si="6"/>
        <v>33.369999999999997</v>
      </c>
      <c r="O83" s="154">
        <f t="shared" si="7"/>
        <v>0.23000000000000398</v>
      </c>
      <c r="P83">
        <v>5.4674258315852562</v>
      </c>
      <c r="Q83">
        <v>18.506682649086006</v>
      </c>
      <c r="R83">
        <v>0</v>
      </c>
      <c r="S83">
        <v>1.419718309859155</v>
      </c>
      <c r="T83">
        <v>8.2061732094695845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5.43</v>
      </c>
      <c r="J84">
        <f>BYPL_EOD!AC84+BYPL_EOD!AD84</f>
        <v>18.38</v>
      </c>
      <c r="K84">
        <f>MES_EOD!AC84+MES_EOD!AD84</f>
        <v>0</v>
      </c>
      <c r="L84">
        <f>NDMC_EOD!AC84+NDMC_EOD!AD84</f>
        <v>1.41</v>
      </c>
      <c r="M84">
        <f>TPDDL_EOD!AC84+TPDDL_EOD!AD84</f>
        <v>8.15</v>
      </c>
      <c r="N84">
        <f t="shared" si="6"/>
        <v>33.369999999999997</v>
      </c>
      <c r="O84" s="154">
        <f t="shared" si="7"/>
        <v>0.23000000000000398</v>
      </c>
      <c r="P84">
        <v>5.4674258315852562</v>
      </c>
      <c r="Q84">
        <v>18.506682649086006</v>
      </c>
      <c r="R84">
        <v>0</v>
      </c>
      <c r="S84">
        <v>1.419718309859155</v>
      </c>
      <c r="T84">
        <v>8.2061732094695845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5.43</v>
      </c>
      <c r="J85">
        <f>BYPL_EOD!AC85+BYPL_EOD!AD85</f>
        <v>18.38</v>
      </c>
      <c r="K85">
        <f>MES_EOD!AC85+MES_EOD!AD85</f>
        <v>0</v>
      </c>
      <c r="L85">
        <f>NDMC_EOD!AC85+NDMC_EOD!AD85</f>
        <v>1.41</v>
      </c>
      <c r="M85">
        <f>TPDDL_EOD!AC85+TPDDL_EOD!AD85</f>
        <v>8.15</v>
      </c>
      <c r="N85">
        <f t="shared" si="6"/>
        <v>33.369999999999997</v>
      </c>
      <c r="O85" s="154">
        <f t="shared" si="7"/>
        <v>0.23000000000000398</v>
      </c>
      <c r="P85">
        <v>5.4674258315852562</v>
      </c>
      <c r="Q85">
        <v>18.506682649086006</v>
      </c>
      <c r="R85">
        <v>0</v>
      </c>
      <c r="S85">
        <v>1.419718309859155</v>
      </c>
      <c r="T85">
        <v>8.2061732094695845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5.43</v>
      </c>
      <c r="J86">
        <f>BYPL_EOD!AC86+BYPL_EOD!AD86</f>
        <v>18.38</v>
      </c>
      <c r="K86">
        <f>MES_EOD!AC86+MES_EOD!AD86</f>
        <v>0</v>
      </c>
      <c r="L86">
        <f>NDMC_EOD!AC86+NDMC_EOD!AD86</f>
        <v>1.41</v>
      </c>
      <c r="M86">
        <f>TPDDL_EOD!AC86+TPDDL_EOD!AD86</f>
        <v>8.15</v>
      </c>
      <c r="N86">
        <f t="shared" si="6"/>
        <v>33.369999999999997</v>
      </c>
      <c r="O86" s="154">
        <f t="shared" si="7"/>
        <v>0.23000000000000398</v>
      </c>
      <c r="P86">
        <v>5.4674258315852562</v>
      </c>
      <c r="Q86">
        <v>18.506682649086006</v>
      </c>
      <c r="R86">
        <v>0</v>
      </c>
      <c r="S86">
        <v>1.419718309859155</v>
      </c>
      <c r="T86">
        <v>8.2061732094695845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0.81989999999999863</v>
      </c>
      <c r="E99" s="156">
        <f t="shared" si="12"/>
        <v>0</v>
      </c>
      <c r="F99" s="156">
        <f t="shared" si="12"/>
        <v>2.016</v>
      </c>
      <c r="G99" s="156">
        <f t="shared" si="12"/>
        <v>0.81989999999999863</v>
      </c>
      <c r="H99" s="156"/>
      <c r="I99" s="156">
        <f t="shared" si="12"/>
        <v>0.26799249999999958</v>
      </c>
      <c r="J99" s="156">
        <f t="shared" si="12"/>
        <v>0.22109500000000018</v>
      </c>
      <c r="K99" s="156">
        <f t="shared" si="12"/>
        <v>0</v>
      </c>
      <c r="L99" s="156">
        <f t="shared" si="12"/>
        <v>4.6979999999999897E-2</v>
      </c>
      <c r="M99" s="156">
        <f t="shared" si="12"/>
        <v>0.27231499999999992</v>
      </c>
      <c r="N99" s="156">
        <f t="shared" si="12"/>
        <v>0.80838250000000034</v>
      </c>
      <c r="O99" s="156">
        <f t="shared" si="12"/>
        <v>1.151750000000004E-2</v>
      </c>
      <c r="P99" s="156">
        <f t="shared" si="12"/>
        <v>0.27209249159935339</v>
      </c>
      <c r="Q99" s="156">
        <f t="shared" si="12"/>
        <v>0.22376792325516451</v>
      </c>
      <c r="R99" s="156">
        <f t="shared" si="12"/>
        <v>0</v>
      </c>
      <c r="S99" s="156">
        <f t="shared" si="12"/>
        <v>4.7677783657809975E-2</v>
      </c>
      <c r="T99" s="156">
        <f t="shared" si="12"/>
        <v>0.27636180148767242</v>
      </c>
      <c r="U99" s="156">
        <f t="shared" si="12"/>
        <v>0.81989999999999863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A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240.37400000000002</v>
      </c>
      <c r="E3">
        <f>BAWANA!AM3</f>
        <v>0</v>
      </c>
      <c r="F3">
        <f>(B3+C3)*0.8</f>
        <v>256</v>
      </c>
      <c r="G3">
        <f>(D3+E3)</f>
        <v>240.37400000000002</v>
      </c>
      <c r="H3" s="154"/>
      <c r="I3">
        <f>BRPL_EOD!AK3+BRPL_EOD!AL3</f>
        <v>95.25</v>
      </c>
      <c r="J3">
        <f>BYPL_EOD!AK3+BYPL_EOD!AL3</f>
        <v>46.8</v>
      </c>
      <c r="K3">
        <f>MES_EOD!AK3+MES_EOD!AL3</f>
        <v>5.46</v>
      </c>
      <c r="L3">
        <f>NDMC_EOD!AK3+NDMC_EOD!AL3</f>
        <v>27.24</v>
      </c>
      <c r="M3">
        <f>TPDDL_EOD!AK3+TPDDL_EOD!AL3</f>
        <v>65.25</v>
      </c>
      <c r="N3">
        <f t="shared" ref="N3:N66" si="0">SUM(I3:M3)</f>
        <v>240.00000000000003</v>
      </c>
      <c r="O3" s="154">
        <f t="shared" ref="O3:O66" si="1">G3-N3</f>
        <v>0.37399999999999523</v>
      </c>
      <c r="P3">
        <v>95.398431250000002</v>
      </c>
      <c r="Q3">
        <v>46.872929999999997</v>
      </c>
      <c r="R3">
        <v>5.4685084999999996</v>
      </c>
      <c r="S3">
        <v>27.282448999999996</v>
      </c>
      <c r="T3">
        <v>65.351681249999999</v>
      </c>
      <c r="U3" s="156">
        <f t="shared" ref="U3:U66" si="2">SUM(P3:T3)</f>
        <v>240.37399999999997</v>
      </c>
      <c r="V3" s="154">
        <f t="shared" ref="V3:V66" si="3">G3-U3</f>
        <v>0</v>
      </c>
      <c r="Y3">
        <f>BAWANA!AW3+BAWANA!AX3</f>
        <v>30</v>
      </c>
      <c r="Z3">
        <f>BAWANA!BD3+BAWANA!BE3</f>
        <v>30</v>
      </c>
      <c r="AA3">
        <f>BAWANA!X3+BAWANA!Y3</f>
        <v>30</v>
      </c>
      <c r="AB3">
        <f>BAWANA!AE3+BAWANA!AF3</f>
        <v>30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240</v>
      </c>
      <c r="E4">
        <f>BAWANA!AM4</f>
        <v>0</v>
      </c>
      <c r="F4">
        <f t="shared" ref="F4:F67" si="4">(B4+C4)*0.8</f>
        <v>256</v>
      </c>
      <c r="G4">
        <f t="shared" ref="G4:G67" si="5">(D4+E4)</f>
        <v>240</v>
      </c>
      <c r="H4" s="154"/>
      <c r="I4">
        <f>BRPL_EOD!AK4+BRPL_EOD!AL4</f>
        <v>95.25</v>
      </c>
      <c r="J4">
        <f>BYPL_EOD!AK4+BYPL_EOD!AL4</f>
        <v>46.8</v>
      </c>
      <c r="K4">
        <f>MES_EOD!AK4+MES_EOD!AL4</f>
        <v>5.46</v>
      </c>
      <c r="L4">
        <f>NDMC_EOD!AK4+NDMC_EOD!AL4</f>
        <v>27.24</v>
      </c>
      <c r="M4">
        <f>TPDDL_EOD!AK4+TPDDL_EOD!AL4</f>
        <v>65.25</v>
      </c>
      <c r="N4">
        <f t="shared" si="0"/>
        <v>240.00000000000003</v>
      </c>
      <c r="O4" s="154">
        <f t="shared" si="1"/>
        <v>0</v>
      </c>
      <c r="P4">
        <v>95.249999999999986</v>
      </c>
      <c r="Q4">
        <v>46.79999999999999</v>
      </c>
      <c r="R4">
        <v>5.4599999999999991</v>
      </c>
      <c r="S4">
        <v>27.239999999999995</v>
      </c>
      <c r="T4">
        <v>65.249999999999986</v>
      </c>
      <c r="U4" s="156">
        <f t="shared" si="2"/>
        <v>240</v>
      </c>
      <c r="V4" s="154">
        <f t="shared" si="3"/>
        <v>0</v>
      </c>
      <c r="Y4">
        <f>BAWANA!AW4+BAWANA!AX4</f>
        <v>30</v>
      </c>
      <c r="Z4">
        <f>BAWANA!BD4+BAWANA!BE4</f>
        <v>30</v>
      </c>
      <c r="AA4">
        <f>BAWANA!X4+BAWANA!Y4</f>
        <v>30</v>
      </c>
      <c r="AB4">
        <f>BAWANA!AE4+BAWANA!AF4</f>
        <v>30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240</v>
      </c>
      <c r="E5">
        <f>BAWANA!AM5</f>
        <v>0</v>
      </c>
      <c r="F5">
        <f t="shared" si="4"/>
        <v>256</v>
      </c>
      <c r="G5">
        <f t="shared" si="5"/>
        <v>240</v>
      </c>
      <c r="H5" s="154"/>
      <c r="I5">
        <f>BRPL_EOD!AK5+BRPL_EOD!AL5</f>
        <v>95.25</v>
      </c>
      <c r="J5">
        <f>BYPL_EOD!AK5+BYPL_EOD!AL5</f>
        <v>46.8</v>
      </c>
      <c r="K5">
        <f>MES_EOD!AK5+MES_EOD!AL5</f>
        <v>5.46</v>
      </c>
      <c r="L5">
        <f>NDMC_EOD!AK5+NDMC_EOD!AL5</f>
        <v>27.24</v>
      </c>
      <c r="M5">
        <f>TPDDL_EOD!AK5+TPDDL_EOD!AL5</f>
        <v>65.25</v>
      </c>
      <c r="N5">
        <f t="shared" si="0"/>
        <v>240.00000000000003</v>
      </c>
      <c r="O5" s="154">
        <f t="shared" si="1"/>
        <v>0</v>
      </c>
      <c r="P5">
        <v>95.249999999999986</v>
      </c>
      <c r="Q5">
        <v>46.79999999999999</v>
      </c>
      <c r="R5">
        <v>5.4599999999999991</v>
      </c>
      <c r="S5">
        <v>27.239999999999995</v>
      </c>
      <c r="T5">
        <v>65.249999999999986</v>
      </c>
      <c r="U5" s="156">
        <f t="shared" si="2"/>
        <v>240</v>
      </c>
      <c r="V5" s="154">
        <f t="shared" si="3"/>
        <v>0</v>
      </c>
      <c r="Y5">
        <f>BAWANA!AW5+BAWANA!AX5</f>
        <v>30</v>
      </c>
      <c r="Z5">
        <f>BAWANA!BD5+BAWANA!BE5</f>
        <v>30</v>
      </c>
      <c r="AA5">
        <f>BAWANA!X5+BAWANA!Y5</f>
        <v>30</v>
      </c>
      <c r="AB5">
        <f>BAWANA!AE5+BAWANA!AF5</f>
        <v>30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240</v>
      </c>
      <c r="E6">
        <f>BAWANA!AM6</f>
        <v>0</v>
      </c>
      <c r="F6">
        <f t="shared" si="4"/>
        <v>256</v>
      </c>
      <c r="G6">
        <f t="shared" si="5"/>
        <v>240</v>
      </c>
      <c r="H6" s="154"/>
      <c r="I6">
        <f>BRPL_EOD!AK6+BRPL_EOD!AL6</f>
        <v>95.25</v>
      </c>
      <c r="J6">
        <f>BYPL_EOD!AK6+BYPL_EOD!AL6</f>
        <v>46.8</v>
      </c>
      <c r="K6">
        <f>MES_EOD!AK6+MES_EOD!AL6</f>
        <v>5.46</v>
      </c>
      <c r="L6">
        <f>NDMC_EOD!AK6+NDMC_EOD!AL6</f>
        <v>27.24</v>
      </c>
      <c r="M6">
        <f>TPDDL_EOD!AK6+TPDDL_EOD!AL6</f>
        <v>65.25</v>
      </c>
      <c r="N6">
        <f t="shared" si="0"/>
        <v>240.00000000000003</v>
      </c>
      <c r="O6" s="154">
        <f t="shared" si="1"/>
        <v>0</v>
      </c>
      <c r="P6">
        <v>95.249999999999986</v>
      </c>
      <c r="Q6">
        <v>46.79999999999999</v>
      </c>
      <c r="R6">
        <v>5.4599999999999991</v>
      </c>
      <c r="S6">
        <v>27.239999999999995</v>
      </c>
      <c r="T6">
        <v>65.249999999999986</v>
      </c>
      <c r="U6" s="156">
        <f t="shared" si="2"/>
        <v>240</v>
      </c>
      <c r="V6" s="154">
        <f t="shared" si="3"/>
        <v>0</v>
      </c>
      <c r="Y6">
        <f>BAWANA!AW6+BAWANA!AX6</f>
        <v>30</v>
      </c>
      <c r="Z6">
        <f>BAWANA!BD6+BAWANA!BE6</f>
        <v>30</v>
      </c>
      <c r="AA6">
        <f>BAWANA!X6+BAWANA!Y6</f>
        <v>30</v>
      </c>
      <c r="AB6">
        <f>BAWANA!AE6+BAWANA!AF6</f>
        <v>30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240</v>
      </c>
      <c r="E7">
        <f>BAWANA!AM7</f>
        <v>0</v>
      </c>
      <c r="F7">
        <f t="shared" si="4"/>
        <v>256</v>
      </c>
      <c r="G7">
        <f t="shared" si="5"/>
        <v>240</v>
      </c>
      <c r="H7" s="154"/>
      <c r="I7">
        <f>BRPL_EOD!AK7+BRPL_EOD!AL7</f>
        <v>95.25</v>
      </c>
      <c r="J7">
        <f>BYPL_EOD!AK7+BYPL_EOD!AL7</f>
        <v>46.8</v>
      </c>
      <c r="K7">
        <f>MES_EOD!AK7+MES_EOD!AL7</f>
        <v>5.46</v>
      </c>
      <c r="L7">
        <f>NDMC_EOD!AK7+NDMC_EOD!AL7</f>
        <v>27.24</v>
      </c>
      <c r="M7">
        <f>TPDDL_EOD!AK7+TPDDL_EOD!AL7</f>
        <v>65.25</v>
      </c>
      <c r="N7">
        <f t="shared" si="0"/>
        <v>240.00000000000003</v>
      </c>
      <c r="O7" s="154">
        <f t="shared" si="1"/>
        <v>0</v>
      </c>
      <c r="P7">
        <v>95.249999999999986</v>
      </c>
      <c r="Q7">
        <v>46.79999999999999</v>
      </c>
      <c r="R7">
        <v>5.4599999999999991</v>
      </c>
      <c r="S7">
        <v>27.239999999999995</v>
      </c>
      <c r="T7">
        <v>65.249999999999986</v>
      </c>
      <c r="U7" s="156">
        <f t="shared" si="2"/>
        <v>240</v>
      </c>
      <c r="V7" s="154">
        <f t="shared" si="3"/>
        <v>0</v>
      </c>
      <c r="Y7">
        <f>BAWANA!AW7+BAWANA!AX7</f>
        <v>30</v>
      </c>
      <c r="Z7">
        <f>BAWANA!BD7+BAWANA!BE7</f>
        <v>30</v>
      </c>
      <c r="AA7">
        <f>BAWANA!X7+BAWANA!Y7</f>
        <v>30</v>
      </c>
      <c r="AB7">
        <f>BAWANA!AE7+BAWANA!AF7</f>
        <v>30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240</v>
      </c>
      <c r="E8">
        <f>BAWANA!AM8</f>
        <v>0</v>
      </c>
      <c r="F8">
        <f t="shared" si="4"/>
        <v>256</v>
      </c>
      <c r="G8">
        <f t="shared" si="5"/>
        <v>240</v>
      </c>
      <c r="H8" s="154"/>
      <c r="I8">
        <f>BRPL_EOD!AK8+BRPL_EOD!AL8</f>
        <v>95.25</v>
      </c>
      <c r="J8">
        <f>BYPL_EOD!AK8+BYPL_EOD!AL8</f>
        <v>46.8</v>
      </c>
      <c r="K8">
        <f>MES_EOD!AK8+MES_EOD!AL8</f>
        <v>5.46</v>
      </c>
      <c r="L8">
        <f>NDMC_EOD!AK8+NDMC_EOD!AL8</f>
        <v>27.24</v>
      </c>
      <c r="M8">
        <f>TPDDL_EOD!AK8+TPDDL_EOD!AL8</f>
        <v>65.25</v>
      </c>
      <c r="N8">
        <f t="shared" si="0"/>
        <v>240.00000000000003</v>
      </c>
      <c r="O8" s="154">
        <f t="shared" si="1"/>
        <v>0</v>
      </c>
      <c r="P8">
        <v>95.249999999999986</v>
      </c>
      <c r="Q8">
        <v>46.79999999999999</v>
      </c>
      <c r="R8">
        <v>5.4599999999999991</v>
      </c>
      <c r="S8">
        <v>27.239999999999995</v>
      </c>
      <c r="T8">
        <v>65.249999999999986</v>
      </c>
      <c r="U8" s="156">
        <f t="shared" si="2"/>
        <v>240</v>
      </c>
      <c r="V8" s="154">
        <f t="shared" si="3"/>
        <v>0</v>
      </c>
      <c r="Y8">
        <f>BAWANA!AW8+BAWANA!AX8</f>
        <v>30</v>
      </c>
      <c r="Z8">
        <f>BAWANA!BD8+BAWANA!BE8</f>
        <v>30</v>
      </c>
      <c r="AA8">
        <f>BAWANA!X8+BAWANA!Y8</f>
        <v>30</v>
      </c>
      <c r="AB8">
        <f>BAWANA!AE8+BAWANA!AF8</f>
        <v>30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240</v>
      </c>
      <c r="E9">
        <f>BAWANA!AM9</f>
        <v>0</v>
      </c>
      <c r="F9">
        <f t="shared" si="4"/>
        <v>256</v>
      </c>
      <c r="G9">
        <f t="shared" si="5"/>
        <v>240</v>
      </c>
      <c r="H9" s="154"/>
      <c r="I9">
        <f>BRPL_EOD!AK9+BRPL_EOD!AL9</f>
        <v>95.25</v>
      </c>
      <c r="J9">
        <f>BYPL_EOD!AK9+BYPL_EOD!AL9</f>
        <v>46.8</v>
      </c>
      <c r="K9">
        <f>MES_EOD!AK9+MES_EOD!AL9</f>
        <v>5.46</v>
      </c>
      <c r="L9">
        <f>NDMC_EOD!AK9+NDMC_EOD!AL9</f>
        <v>27.24</v>
      </c>
      <c r="M9">
        <f>TPDDL_EOD!AK9+TPDDL_EOD!AL9</f>
        <v>65.25</v>
      </c>
      <c r="N9">
        <f t="shared" si="0"/>
        <v>240.00000000000003</v>
      </c>
      <c r="O9" s="154">
        <f t="shared" si="1"/>
        <v>0</v>
      </c>
      <c r="P9">
        <v>95.249999999999986</v>
      </c>
      <c r="Q9">
        <v>46.79999999999999</v>
      </c>
      <c r="R9">
        <v>5.4599999999999991</v>
      </c>
      <c r="S9">
        <v>27.239999999999995</v>
      </c>
      <c r="T9">
        <v>65.249999999999986</v>
      </c>
      <c r="U9" s="156">
        <f t="shared" si="2"/>
        <v>240</v>
      </c>
      <c r="V9" s="154">
        <f t="shared" si="3"/>
        <v>0</v>
      </c>
      <c r="Y9">
        <f>BAWANA!AW9+BAWANA!AX9</f>
        <v>30</v>
      </c>
      <c r="Z9">
        <f>BAWANA!BD9+BAWANA!BE9</f>
        <v>30</v>
      </c>
      <c r="AA9">
        <f>BAWANA!X9+BAWANA!Y9</f>
        <v>30</v>
      </c>
      <c r="AB9">
        <f>BAWANA!AE9+BAWANA!AF9</f>
        <v>30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240</v>
      </c>
      <c r="E10">
        <f>BAWANA!AM10</f>
        <v>0</v>
      </c>
      <c r="F10">
        <f t="shared" si="4"/>
        <v>256</v>
      </c>
      <c r="G10">
        <f t="shared" si="5"/>
        <v>240</v>
      </c>
      <c r="H10" s="154"/>
      <c r="I10">
        <f>BRPL_EOD!AK10+BRPL_EOD!AL10</f>
        <v>95.25</v>
      </c>
      <c r="J10">
        <f>BYPL_EOD!AK10+BYPL_EOD!AL10</f>
        <v>46.8</v>
      </c>
      <c r="K10">
        <f>MES_EOD!AK10+MES_EOD!AL10</f>
        <v>5.46</v>
      </c>
      <c r="L10">
        <f>NDMC_EOD!AK10+NDMC_EOD!AL10</f>
        <v>27.24</v>
      </c>
      <c r="M10">
        <f>TPDDL_EOD!AK10+TPDDL_EOD!AL10</f>
        <v>65.25</v>
      </c>
      <c r="N10">
        <f t="shared" si="0"/>
        <v>240.00000000000003</v>
      </c>
      <c r="O10" s="154">
        <f t="shared" si="1"/>
        <v>0</v>
      </c>
      <c r="P10">
        <v>95.249999999999986</v>
      </c>
      <c r="Q10">
        <v>46.79999999999999</v>
      </c>
      <c r="R10">
        <v>5.4599999999999991</v>
      </c>
      <c r="S10">
        <v>27.239999999999995</v>
      </c>
      <c r="T10">
        <v>65.249999999999986</v>
      </c>
      <c r="U10" s="156">
        <f t="shared" si="2"/>
        <v>240</v>
      </c>
      <c r="V10" s="154">
        <f t="shared" si="3"/>
        <v>0</v>
      </c>
      <c r="Y10">
        <f>BAWANA!AW10+BAWANA!AX10</f>
        <v>30</v>
      </c>
      <c r="Z10">
        <f>BAWANA!BD10+BAWANA!BE10</f>
        <v>30</v>
      </c>
      <c r="AA10">
        <f>BAWANA!X10+BAWANA!Y10</f>
        <v>30</v>
      </c>
      <c r="AB10">
        <f>BAWANA!AE10+BAWANA!AF10</f>
        <v>30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274.5</v>
      </c>
      <c r="E11">
        <f>BAWANA!AM11</f>
        <v>0</v>
      </c>
      <c r="F11">
        <f t="shared" si="4"/>
        <v>256</v>
      </c>
      <c r="G11">
        <f t="shared" si="5"/>
        <v>274.5</v>
      </c>
      <c r="H11" s="154"/>
      <c r="I11">
        <f>BRPL_EOD!AK11+BRPL_EOD!AL11</f>
        <v>127.33</v>
      </c>
      <c r="J11">
        <f>BYPL_EOD!AK11+BYPL_EOD!AL11</f>
        <v>47.58</v>
      </c>
      <c r="K11">
        <f>MES_EOD!AK11+MES_EOD!AL11</f>
        <v>5.55</v>
      </c>
      <c r="L11">
        <f>NDMC_EOD!AK11+NDMC_EOD!AL11</f>
        <v>27.7</v>
      </c>
      <c r="M11">
        <f>TPDDL_EOD!AK11+TPDDL_EOD!AL11</f>
        <v>66.34</v>
      </c>
      <c r="N11">
        <f t="shared" si="0"/>
        <v>274.5</v>
      </c>
      <c r="O11" s="154">
        <f t="shared" si="1"/>
        <v>0</v>
      </c>
      <c r="P11">
        <v>127.33</v>
      </c>
      <c r="Q11">
        <v>47.58</v>
      </c>
      <c r="R11">
        <v>5.55</v>
      </c>
      <c r="S11">
        <v>27.7</v>
      </c>
      <c r="T11">
        <v>66.34</v>
      </c>
      <c r="U11" s="156">
        <f t="shared" si="2"/>
        <v>274.5</v>
      </c>
      <c r="V11" s="154">
        <f t="shared" si="3"/>
        <v>0</v>
      </c>
      <c r="Y11">
        <f>BAWANA!AW11+BAWANA!AX11</f>
        <v>30.5</v>
      </c>
      <c r="Z11">
        <f>BAWANA!BD11+BAWANA!BE11</f>
        <v>0</v>
      </c>
      <c r="AA11">
        <f>BAWANA!X11+BAWANA!Y11</f>
        <v>30.5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274.5</v>
      </c>
      <c r="E12">
        <f>BAWANA!AM12</f>
        <v>0</v>
      </c>
      <c r="F12">
        <f t="shared" si="4"/>
        <v>256</v>
      </c>
      <c r="G12">
        <f t="shared" si="5"/>
        <v>274.5</v>
      </c>
      <c r="H12" s="154"/>
      <c r="I12">
        <f>BRPL_EOD!AK12+BRPL_EOD!AL12</f>
        <v>127.33</v>
      </c>
      <c r="J12">
        <f>BYPL_EOD!AK12+BYPL_EOD!AL12</f>
        <v>47.58</v>
      </c>
      <c r="K12">
        <f>MES_EOD!AK12+MES_EOD!AL12</f>
        <v>5.55</v>
      </c>
      <c r="L12">
        <f>NDMC_EOD!AK12+NDMC_EOD!AL12</f>
        <v>27.7</v>
      </c>
      <c r="M12">
        <f>TPDDL_EOD!AK12+TPDDL_EOD!AL12</f>
        <v>66.34</v>
      </c>
      <c r="N12">
        <f t="shared" si="0"/>
        <v>274.5</v>
      </c>
      <c r="O12" s="154">
        <f t="shared" si="1"/>
        <v>0</v>
      </c>
      <c r="P12">
        <v>127.33</v>
      </c>
      <c r="Q12">
        <v>47.58</v>
      </c>
      <c r="R12">
        <v>5.55</v>
      </c>
      <c r="S12">
        <v>27.7</v>
      </c>
      <c r="T12">
        <v>66.34</v>
      </c>
      <c r="U12" s="156">
        <f t="shared" si="2"/>
        <v>274.5</v>
      </c>
      <c r="V12" s="154">
        <f t="shared" si="3"/>
        <v>0</v>
      </c>
      <c r="Y12">
        <f>BAWANA!AW12+BAWANA!AX12</f>
        <v>30.5</v>
      </c>
      <c r="Z12">
        <f>BAWANA!BD12+BAWANA!BE12</f>
        <v>0</v>
      </c>
      <c r="AA12">
        <f>BAWANA!X12+BAWANA!Y12</f>
        <v>30.5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274.5</v>
      </c>
      <c r="E13">
        <f>BAWANA!AM13</f>
        <v>0</v>
      </c>
      <c r="F13">
        <f t="shared" si="4"/>
        <v>256</v>
      </c>
      <c r="G13">
        <f t="shared" si="5"/>
        <v>274.5</v>
      </c>
      <c r="H13" s="154"/>
      <c r="I13">
        <f>BRPL_EOD!AK13+BRPL_EOD!AL13</f>
        <v>127.33</v>
      </c>
      <c r="J13">
        <f>BYPL_EOD!AK13+BYPL_EOD!AL13</f>
        <v>47.58</v>
      </c>
      <c r="K13">
        <f>MES_EOD!AK13+MES_EOD!AL13</f>
        <v>5.55</v>
      </c>
      <c r="L13">
        <f>NDMC_EOD!AK13+NDMC_EOD!AL13</f>
        <v>27.7</v>
      </c>
      <c r="M13">
        <f>TPDDL_EOD!AK13+TPDDL_EOD!AL13</f>
        <v>66.34</v>
      </c>
      <c r="N13">
        <f t="shared" si="0"/>
        <v>274.5</v>
      </c>
      <c r="O13" s="154">
        <f t="shared" si="1"/>
        <v>0</v>
      </c>
      <c r="P13">
        <v>127.33</v>
      </c>
      <c r="Q13">
        <v>47.58</v>
      </c>
      <c r="R13">
        <v>5.55</v>
      </c>
      <c r="S13">
        <v>27.7</v>
      </c>
      <c r="T13">
        <v>66.34</v>
      </c>
      <c r="U13" s="156">
        <f t="shared" si="2"/>
        <v>274.5</v>
      </c>
      <c r="V13" s="154">
        <f t="shared" si="3"/>
        <v>0</v>
      </c>
      <c r="Y13">
        <f>BAWANA!AW13+BAWANA!AX13</f>
        <v>30.5</v>
      </c>
      <c r="Z13">
        <f>BAWANA!BD13+BAWANA!BE13</f>
        <v>0</v>
      </c>
      <c r="AA13">
        <f>BAWANA!X13+BAWANA!Y13</f>
        <v>30.5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274.5</v>
      </c>
      <c r="E14">
        <f>BAWANA!AM14</f>
        <v>0</v>
      </c>
      <c r="F14">
        <f t="shared" si="4"/>
        <v>256</v>
      </c>
      <c r="G14">
        <f t="shared" si="5"/>
        <v>274.5</v>
      </c>
      <c r="H14" s="154"/>
      <c r="I14">
        <f>BRPL_EOD!AK14+BRPL_EOD!AL14</f>
        <v>127.33</v>
      </c>
      <c r="J14">
        <f>BYPL_EOD!AK14+BYPL_EOD!AL14</f>
        <v>47.58</v>
      </c>
      <c r="K14">
        <f>MES_EOD!AK14+MES_EOD!AL14</f>
        <v>5.55</v>
      </c>
      <c r="L14">
        <f>NDMC_EOD!AK14+NDMC_EOD!AL14</f>
        <v>27.7</v>
      </c>
      <c r="M14">
        <f>TPDDL_EOD!AK14+TPDDL_EOD!AL14</f>
        <v>66.34</v>
      </c>
      <c r="N14">
        <f t="shared" si="0"/>
        <v>274.5</v>
      </c>
      <c r="O14" s="154">
        <f t="shared" si="1"/>
        <v>0</v>
      </c>
      <c r="P14">
        <v>127.33</v>
      </c>
      <c r="Q14">
        <v>47.58</v>
      </c>
      <c r="R14">
        <v>5.55</v>
      </c>
      <c r="S14">
        <v>27.7</v>
      </c>
      <c r="T14">
        <v>66.34</v>
      </c>
      <c r="U14" s="156">
        <f t="shared" si="2"/>
        <v>274.5</v>
      </c>
      <c r="V14" s="154">
        <f t="shared" si="3"/>
        <v>0</v>
      </c>
      <c r="Y14">
        <f>BAWANA!AW14+BAWANA!AX14</f>
        <v>30.5</v>
      </c>
      <c r="Z14">
        <f>BAWANA!BD14+BAWANA!BE14</f>
        <v>0</v>
      </c>
      <c r="AA14">
        <f>BAWANA!X14+BAWANA!Y14</f>
        <v>30.5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254.01999999999998</v>
      </c>
      <c r="E15">
        <f>BAWANA!AM15</f>
        <v>0</v>
      </c>
      <c r="F15">
        <f t="shared" si="4"/>
        <v>256</v>
      </c>
      <c r="G15">
        <f t="shared" si="5"/>
        <v>254.01999999999998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69.599999999999994</v>
      </c>
      <c r="N15">
        <f t="shared" si="0"/>
        <v>254.02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69.59999999999998</v>
      </c>
      <c r="U15" s="156">
        <f t="shared" si="2"/>
        <v>254.01999999999998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254.01999999999998</v>
      </c>
      <c r="E16">
        <f>BAWANA!AM16</f>
        <v>0</v>
      </c>
      <c r="F16">
        <f t="shared" si="4"/>
        <v>256</v>
      </c>
      <c r="G16">
        <f t="shared" si="5"/>
        <v>254.01999999999998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69.599999999999994</v>
      </c>
      <c r="N16">
        <f t="shared" si="0"/>
        <v>254.02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69.59999999999998</v>
      </c>
      <c r="U16" s="156">
        <f t="shared" si="2"/>
        <v>254.01999999999998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254.01999999999998</v>
      </c>
      <c r="E17">
        <f>BAWANA!AM17</f>
        <v>0</v>
      </c>
      <c r="F17">
        <f t="shared" si="4"/>
        <v>256</v>
      </c>
      <c r="G17">
        <f t="shared" si="5"/>
        <v>254.01999999999998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69.599999999999994</v>
      </c>
      <c r="N17">
        <f t="shared" si="0"/>
        <v>254.02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69.59999999999998</v>
      </c>
      <c r="U17" s="156">
        <f t="shared" si="2"/>
        <v>254.01999999999998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254.01999999999998</v>
      </c>
      <c r="E18">
        <f>BAWANA!AM18</f>
        <v>0</v>
      </c>
      <c r="F18">
        <f t="shared" si="4"/>
        <v>256</v>
      </c>
      <c r="G18">
        <f t="shared" si="5"/>
        <v>254.01999999999998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69.599999999999994</v>
      </c>
      <c r="N18">
        <f t="shared" si="0"/>
        <v>254.02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69.59999999999998</v>
      </c>
      <c r="U18" s="156">
        <f t="shared" si="2"/>
        <v>254.01999999999998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254.01999999999998</v>
      </c>
      <c r="E19">
        <f>BAWANA!AM19</f>
        <v>0</v>
      </c>
      <c r="F19">
        <f t="shared" si="4"/>
        <v>256</v>
      </c>
      <c r="G19">
        <f t="shared" si="5"/>
        <v>254.01999999999998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69.599999999999994</v>
      </c>
      <c r="N19">
        <f t="shared" si="0"/>
        <v>254.02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69.59999999999998</v>
      </c>
      <c r="U19" s="156">
        <f t="shared" si="2"/>
        <v>254.01999999999998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254.01999999999998</v>
      </c>
      <c r="E20">
        <f>BAWANA!AM20</f>
        <v>0</v>
      </c>
      <c r="F20">
        <f t="shared" si="4"/>
        <v>256</v>
      </c>
      <c r="G20">
        <f t="shared" si="5"/>
        <v>254.01999999999998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69.599999999999994</v>
      </c>
      <c r="N20">
        <f t="shared" si="0"/>
        <v>254.02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69.59999999999998</v>
      </c>
      <c r="U20" s="156">
        <f t="shared" si="2"/>
        <v>254.01999999999998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254.01999999999998</v>
      </c>
      <c r="E21">
        <f>BAWANA!AM21</f>
        <v>0</v>
      </c>
      <c r="F21">
        <f t="shared" si="4"/>
        <v>256</v>
      </c>
      <c r="G21">
        <f t="shared" si="5"/>
        <v>254.01999999999998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69.599999999999994</v>
      </c>
      <c r="N21">
        <f t="shared" si="0"/>
        <v>254.02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69.59999999999998</v>
      </c>
      <c r="U21" s="156">
        <f t="shared" si="2"/>
        <v>254.01999999999998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254.01999999999998</v>
      </c>
      <c r="E22">
        <f>BAWANA!AM22</f>
        <v>0</v>
      </c>
      <c r="F22">
        <f t="shared" si="4"/>
        <v>256</v>
      </c>
      <c r="G22">
        <f t="shared" si="5"/>
        <v>254.01999999999998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69.599999999999994</v>
      </c>
      <c r="N22">
        <f t="shared" si="0"/>
        <v>254.02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69.59999999999998</v>
      </c>
      <c r="U22" s="156">
        <f t="shared" si="2"/>
        <v>254.01999999999998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254.01999999999998</v>
      </c>
      <c r="E23">
        <f>BAWANA!AM23</f>
        <v>0</v>
      </c>
      <c r="F23">
        <f t="shared" si="4"/>
        <v>256</v>
      </c>
      <c r="G23">
        <f t="shared" si="5"/>
        <v>254.01999999999998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69.599999999999994</v>
      </c>
      <c r="N23">
        <f t="shared" si="0"/>
        <v>254.02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69.59999999999998</v>
      </c>
      <c r="U23" s="156">
        <f t="shared" si="2"/>
        <v>254.01999999999998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254.01999999999998</v>
      </c>
      <c r="E24">
        <f>BAWANA!AM24</f>
        <v>0</v>
      </c>
      <c r="F24">
        <f t="shared" si="4"/>
        <v>256</v>
      </c>
      <c r="G24">
        <f t="shared" si="5"/>
        <v>254.01999999999998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254.02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69.59999999999998</v>
      </c>
      <c r="U24" s="156">
        <f t="shared" si="2"/>
        <v>254.01999999999998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239.62</v>
      </c>
      <c r="E33">
        <f>BAWANA!AM33</f>
        <v>0</v>
      </c>
      <c r="F33">
        <f t="shared" si="4"/>
        <v>256</v>
      </c>
      <c r="G33">
        <f t="shared" si="5"/>
        <v>239.62</v>
      </c>
      <c r="H33" s="154"/>
      <c r="I33">
        <f>BRPL_EOD!AK33+BRPL_EOD!AL33</f>
        <v>93.97</v>
      </c>
      <c r="J33">
        <f>BYPL_EOD!AK33+BYPL_EOD!AL33</f>
        <v>47.09</v>
      </c>
      <c r="K33">
        <f>MES_EOD!AK33+MES_EOD!AL33</f>
        <v>5.49</v>
      </c>
      <c r="L33">
        <f>NDMC_EOD!AK33+NDMC_EOD!AL33</f>
        <v>27.41</v>
      </c>
      <c r="M33">
        <f>TPDDL_EOD!AK33+TPDDL_EOD!AL33</f>
        <v>65.66</v>
      </c>
      <c r="N33">
        <f t="shared" si="0"/>
        <v>239.62</v>
      </c>
      <c r="O33" s="154">
        <f t="shared" si="1"/>
        <v>0</v>
      </c>
      <c r="P33">
        <v>93.97</v>
      </c>
      <c r="Q33">
        <v>47.09</v>
      </c>
      <c r="R33">
        <v>5.49</v>
      </c>
      <c r="S33">
        <v>27.41</v>
      </c>
      <c r="T33">
        <v>65.66</v>
      </c>
      <c r="U33" s="156">
        <f t="shared" si="2"/>
        <v>239.62</v>
      </c>
      <c r="V33" s="154">
        <f t="shared" si="3"/>
        <v>0</v>
      </c>
      <c r="Y33">
        <f>BAWANA!AW33+BAWANA!AX33</f>
        <v>30.19</v>
      </c>
      <c r="Z33">
        <f>BAWANA!BD33+BAWANA!BE33</f>
        <v>30.19</v>
      </c>
      <c r="AA33">
        <f>BAWANA!X33+BAWANA!Y33</f>
        <v>30.19</v>
      </c>
      <c r="AB33">
        <f>BAWANA!AE33+BAWANA!AF33</f>
        <v>30.19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239.62</v>
      </c>
      <c r="E34">
        <f>BAWANA!AM34</f>
        <v>0</v>
      </c>
      <c r="F34">
        <f t="shared" si="4"/>
        <v>256</v>
      </c>
      <c r="G34">
        <f t="shared" si="5"/>
        <v>239.62</v>
      </c>
      <c r="H34" s="154"/>
      <c r="I34">
        <f>BRPL_EOD!AK34+BRPL_EOD!AL34</f>
        <v>93.97</v>
      </c>
      <c r="J34">
        <f>BYPL_EOD!AK34+BYPL_EOD!AL34</f>
        <v>47.09</v>
      </c>
      <c r="K34">
        <f>MES_EOD!AK34+MES_EOD!AL34</f>
        <v>5.49</v>
      </c>
      <c r="L34">
        <f>NDMC_EOD!AK34+NDMC_EOD!AL34</f>
        <v>27.41</v>
      </c>
      <c r="M34">
        <f>TPDDL_EOD!AK34+TPDDL_EOD!AL34</f>
        <v>65.66</v>
      </c>
      <c r="N34">
        <f t="shared" si="0"/>
        <v>239.62</v>
      </c>
      <c r="O34" s="154">
        <f t="shared" si="1"/>
        <v>0</v>
      </c>
      <c r="P34">
        <v>93.97</v>
      </c>
      <c r="Q34">
        <v>47.09</v>
      </c>
      <c r="R34">
        <v>5.49</v>
      </c>
      <c r="S34">
        <v>27.41</v>
      </c>
      <c r="T34">
        <v>65.66</v>
      </c>
      <c r="U34" s="156">
        <f t="shared" si="2"/>
        <v>239.62</v>
      </c>
      <c r="V34" s="154">
        <f t="shared" si="3"/>
        <v>0</v>
      </c>
      <c r="Y34">
        <f>BAWANA!AW34+BAWANA!AX34</f>
        <v>30.19</v>
      </c>
      <c r="Z34">
        <f>BAWANA!BD34+BAWANA!BE34</f>
        <v>30.19</v>
      </c>
      <c r="AA34">
        <f>BAWANA!X34+BAWANA!Y34</f>
        <v>30.19</v>
      </c>
      <c r="AB34">
        <f>BAWANA!AE34+BAWANA!AF34</f>
        <v>30.19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7.32</v>
      </c>
      <c r="L35">
        <f>NDMC_EOD!AK35+NDMC_EOD!AL35</f>
        <v>27.24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7.32</v>
      </c>
      <c r="S35">
        <v>27.24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7.32</v>
      </c>
      <c r="L36">
        <f>NDMC_EOD!AK36+NDMC_EOD!AL36</f>
        <v>27.24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7.32</v>
      </c>
      <c r="S36">
        <v>27.24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7.32</v>
      </c>
      <c r="L37">
        <f>NDMC_EOD!AK37+NDMC_EOD!AL37</f>
        <v>27.24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7.32</v>
      </c>
      <c r="S37">
        <v>27.24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7.32</v>
      </c>
      <c r="L38">
        <f>NDMC_EOD!AK38+NDMC_EOD!AL38</f>
        <v>27.24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7.32</v>
      </c>
      <c r="S38">
        <v>27.24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7.32</v>
      </c>
      <c r="L39">
        <f>NDMC_EOD!AK39+NDMC_EOD!AL39</f>
        <v>27.24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7.32</v>
      </c>
      <c r="S39">
        <v>27.24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7.32</v>
      </c>
      <c r="L40">
        <f>NDMC_EOD!AK40+NDMC_EOD!AL40</f>
        <v>27.24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7.32</v>
      </c>
      <c r="S40">
        <v>27.24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7.32</v>
      </c>
      <c r="L41">
        <f>NDMC_EOD!AK41+NDMC_EOD!AL41</f>
        <v>27.24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7.32</v>
      </c>
      <c r="S41">
        <v>27.24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7.32</v>
      </c>
      <c r="L42">
        <f>NDMC_EOD!AK42+NDMC_EOD!AL42</f>
        <v>27.24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7.32</v>
      </c>
      <c r="S42">
        <v>27.24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239.62</v>
      </c>
      <c r="E43">
        <f>BAWANA!AM43</f>
        <v>0</v>
      </c>
      <c r="F43">
        <f t="shared" si="4"/>
        <v>256</v>
      </c>
      <c r="G43">
        <f t="shared" si="5"/>
        <v>239.62</v>
      </c>
      <c r="H43" s="154"/>
      <c r="I43">
        <f>BRPL_EOD!AK43+BRPL_EOD!AL43</f>
        <v>93.97</v>
      </c>
      <c r="J43">
        <f>BYPL_EOD!AK43+BYPL_EOD!AL43</f>
        <v>47.09</v>
      </c>
      <c r="K43">
        <f>MES_EOD!AK43+MES_EOD!AL43</f>
        <v>5.49</v>
      </c>
      <c r="L43">
        <f>NDMC_EOD!AK43+NDMC_EOD!AL43</f>
        <v>27.41</v>
      </c>
      <c r="M43">
        <f>TPDDL_EOD!AK43+TPDDL_EOD!AL43</f>
        <v>65.66</v>
      </c>
      <c r="N43">
        <f t="shared" si="0"/>
        <v>239.62</v>
      </c>
      <c r="O43" s="154">
        <f t="shared" si="1"/>
        <v>0</v>
      </c>
      <c r="P43">
        <v>93.97</v>
      </c>
      <c r="Q43">
        <v>47.09</v>
      </c>
      <c r="R43">
        <v>5.49</v>
      </c>
      <c r="S43">
        <v>27.41</v>
      </c>
      <c r="T43">
        <v>65.66</v>
      </c>
      <c r="U43" s="156">
        <f t="shared" si="2"/>
        <v>239.62</v>
      </c>
      <c r="V43" s="154">
        <f t="shared" si="3"/>
        <v>0</v>
      </c>
      <c r="Y43">
        <f>BAWANA!AW43+BAWANA!AX43</f>
        <v>30.19</v>
      </c>
      <c r="Z43">
        <f>BAWANA!BD43+BAWANA!BE43</f>
        <v>30.19</v>
      </c>
      <c r="AA43">
        <f>BAWANA!X43+BAWANA!Y43</f>
        <v>30.19</v>
      </c>
      <c r="AB43">
        <f>BAWANA!AE43+BAWANA!AF43</f>
        <v>30.19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239.62</v>
      </c>
      <c r="E44">
        <f>BAWANA!AM44</f>
        <v>0</v>
      </c>
      <c r="F44">
        <f t="shared" si="4"/>
        <v>256</v>
      </c>
      <c r="G44">
        <f t="shared" si="5"/>
        <v>239.62</v>
      </c>
      <c r="H44" s="154"/>
      <c r="I44">
        <f>BRPL_EOD!AK44+BRPL_EOD!AL44</f>
        <v>93.97</v>
      </c>
      <c r="J44">
        <f>BYPL_EOD!AK44+BYPL_EOD!AL44</f>
        <v>47.09</v>
      </c>
      <c r="K44">
        <f>MES_EOD!AK44+MES_EOD!AL44</f>
        <v>5.49</v>
      </c>
      <c r="L44">
        <f>NDMC_EOD!AK44+NDMC_EOD!AL44</f>
        <v>27.41</v>
      </c>
      <c r="M44">
        <f>TPDDL_EOD!AK44+TPDDL_EOD!AL44</f>
        <v>65.66</v>
      </c>
      <c r="N44">
        <f t="shared" si="0"/>
        <v>239.62</v>
      </c>
      <c r="O44" s="154">
        <f t="shared" si="1"/>
        <v>0</v>
      </c>
      <c r="P44">
        <v>93.97</v>
      </c>
      <c r="Q44">
        <v>47.09</v>
      </c>
      <c r="R44">
        <v>5.49</v>
      </c>
      <c r="S44">
        <v>27.41</v>
      </c>
      <c r="T44">
        <v>65.66</v>
      </c>
      <c r="U44" s="156">
        <f t="shared" si="2"/>
        <v>239.62</v>
      </c>
      <c r="V44" s="154">
        <f t="shared" si="3"/>
        <v>0</v>
      </c>
      <c r="Y44">
        <f>BAWANA!AW44+BAWANA!AX44</f>
        <v>30.19</v>
      </c>
      <c r="Z44">
        <f>BAWANA!BD44+BAWANA!BE44</f>
        <v>30.19</v>
      </c>
      <c r="AA44">
        <f>BAWANA!X44+BAWANA!Y44</f>
        <v>30.19</v>
      </c>
      <c r="AB44">
        <f>BAWANA!AE44+BAWANA!AF44</f>
        <v>30.19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239.62</v>
      </c>
      <c r="E45">
        <f>BAWANA!AM45</f>
        <v>0</v>
      </c>
      <c r="F45">
        <f t="shared" si="4"/>
        <v>256</v>
      </c>
      <c r="G45">
        <f t="shared" si="5"/>
        <v>239.62</v>
      </c>
      <c r="H45" s="154"/>
      <c r="I45">
        <f>BRPL_EOD!AK45+BRPL_EOD!AL45</f>
        <v>93.97</v>
      </c>
      <c r="J45">
        <f>BYPL_EOD!AK45+BYPL_EOD!AL45</f>
        <v>47.09</v>
      </c>
      <c r="K45">
        <f>MES_EOD!AK45+MES_EOD!AL45</f>
        <v>5.49</v>
      </c>
      <c r="L45">
        <f>NDMC_EOD!AK45+NDMC_EOD!AL45</f>
        <v>27.41</v>
      </c>
      <c r="M45">
        <f>TPDDL_EOD!AK45+TPDDL_EOD!AL45</f>
        <v>65.66</v>
      </c>
      <c r="N45">
        <f t="shared" si="0"/>
        <v>239.62</v>
      </c>
      <c r="O45" s="154">
        <f t="shared" si="1"/>
        <v>0</v>
      </c>
      <c r="P45">
        <v>93.97</v>
      </c>
      <c r="Q45">
        <v>47.09</v>
      </c>
      <c r="R45">
        <v>5.49</v>
      </c>
      <c r="S45">
        <v>27.41</v>
      </c>
      <c r="T45">
        <v>65.66</v>
      </c>
      <c r="U45" s="156">
        <f t="shared" si="2"/>
        <v>239.62</v>
      </c>
      <c r="V45" s="154">
        <f t="shared" si="3"/>
        <v>0</v>
      </c>
      <c r="Y45">
        <f>BAWANA!AW45+BAWANA!AX45</f>
        <v>30.19</v>
      </c>
      <c r="Z45">
        <f>BAWANA!BD45+BAWANA!BE45</f>
        <v>30.19</v>
      </c>
      <c r="AA45">
        <f>BAWANA!X45+BAWANA!Y45</f>
        <v>30.19</v>
      </c>
      <c r="AB45">
        <f>BAWANA!AE45+BAWANA!AF45</f>
        <v>30.19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239.62</v>
      </c>
      <c r="E46">
        <f>BAWANA!AM46</f>
        <v>0</v>
      </c>
      <c r="F46">
        <f t="shared" si="4"/>
        <v>256</v>
      </c>
      <c r="G46">
        <f t="shared" si="5"/>
        <v>239.62</v>
      </c>
      <c r="H46" s="154"/>
      <c r="I46">
        <f>BRPL_EOD!AK46+BRPL_EOD!AL46</f>
        <v>93.97</v>
      </c>
      <c r="J46">
        <f>BYPL_EOD!AK46+BYPL_EOD!AL46</f>
        <v>47.09</v>
      </c>
      <c r="K46">
        <f>MES_EOD!AK46+MES_EOD!AL46</f>
        <v>5.49</v>
      </c>
      <c r="L46">
        <f>NDMC_EOD!AK46+NDMC_EOD!AL46</f>
        <v>27.41</v>
      </c>
      <c r="M46">
        <f>TPDDL_EOD!AK46+TPDDL_EOD!AL46</f>
        <v>65.66</v>
      </c>
      <c r="N46">
        <f t="shared" si="0"/>
        <v>239.62</v>
      </c>
      <c r="O46" s="154">
        <f t="shared" si="1"/>
        <v>0</v>
      </c>
      <c r="P46">
        <v>93.97</v>
      </c>
      <c r="Q46">
        <v>47.09</v>
      </c>
      <c r="R46">
        <v>5.49</v>
      </c>
      <c r="S46">
        <v>27.41</v>
      </c>
      <c r="T46">
        <v>65.66</v>
      </c>
      <c r="U46" s="156">
        <f t="shared" si="2"/>
        <v>239.62</v>
      </c>
      <c r="V46" s="154">
        <f t="shared" si="3"/>
        <v>0</v>
      </c>
      <c r="Y46">
        <f>BAWANA!AW46+BAWANA!AX46</f>
        <v>30.19</v>
      </c>
      <c r="Z46">
        <f>BAWANA!BD46+BAWANA!BE46</f>
        <v>30.19</v>
      </c>
      <c r="AA46">
        <f>BAWANA!X46+BAWANA!Y46</f>
        <v>30.19</v>
      </c>
      <c r="AB46">
        <f>BAWANA!AE46+BAWANA!AF46</f>
        <v>30.19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239.62</v>
      </c>
      <c r="E47">
        <f>BAWANA!AM47</f>
        <v>0</v>
      </c>
      <c r="F47">
        <f t="shared" si="4"/>
        <v>256</v>
      </c>
      <c r="G47">
        <f t="shared" si="5"/>
        <v>239.62</v>
      </c>
      <c r="H47" s="154"/>
      <c r="I47">
        <f>BRPL_EOD!AK47+BRPL_EOD!AL47</f>
        <v>93.97</v>
      </c>
      <c r="J47">
        <f>BYPL_EOD!AK47+BYPL_EOD!AL47</f>
        <v>47.09</v>
      </c>
      <c r="K47">
        <f>MES_EOD!AK47+MES_EOD!AL47</f>
        <v>5.49</v>
      </c>
      <c r="L47">
        <f>NDMC_EOD!AK47+NDMC_EOD!AL47</f>
        <v>27.41</v>
      </c>
      <c r="M47">
        <f>TPDDL_EOD!AK47+TPDDL_EOD!AL47</f>
        <v>65.66</v>
      </c>
      <c r="N47">
        <f t="shared" si="0"/>
        <v>239.62</v>
      </c>
      <c r="O47" s="154">
        <f t="shared" si="1"/>
        <v>0</v>
      </c>
      <c r="P47">
        <v>93.97</v>
      </c>
      <c r="Q47">
        <v>47.09</v>
      </c>
      <c r="R47">
        <v>5.49</v>
      </c>
      <c r="S47">
        <v>27.41</v>
      </c>
      <c r="T47">
        <v>65.66</v>
      </c>
      <c r="U47" s="156">
        <f t="shared" si="2"/>
        <v>239.62</v>
      </c>
      <c r="V47" s="154">
        <f t="shared" si="3"/>
        <v>0</v>
      </c>
      <c r="Y47">
        <f>BAWANA!AW47+BAWANA!AX47</f>
        <v>30.19</v>
      </c>
      <c r="Z47">
        <f>BAWANA!BD47+BAWANA!BE47</f>
        <v>30.19</v>
      </c>
      <c r="AA47">
        <f>BAWANA!X47+BAWANA!Y47</f>
        <v>30.19</v>
      </c>
      <c r="AB47">
        <f>BAWANA!AE47+BAWANA!AF47</f>
        <v>30.19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239.62</v>
      </c>
      <c r="E48">
        <f>BAWANA!AM48</f>
        <v>0</v>
      </c>
      <c r="F48">
        <f t="shared" si="4"/>
        <v>256</v>
      </c>
      <c r="G48">
        <f t="shared" si="5"/>
        <v>239.62</v>
      </c>
      <c r="H48" s="154"/>
      <c r="I48">
        <f>BRPL_EOD!AK48+BRPL_EOD!AL48</f>
        <v>93.97</v>
      </c>
      <c r="J48">
        <f>BYPL_EOD!AK48+BYPL_EOD!AL48</f>
        <v>47.09</v>
      </c>
      <c r="K48">
        <f>MES_EOD!AK48+MES_EOD!AL48</f>
        <v>5.49</v>
      </c>
      <c r="L48">
        <f>NDMC_EOD!AK48+NDMC_EOD!AL48</f>
        <v>27.41</v>
      </c>
      <c r="M48">
        <f>TPDDL_EOD!AK48+TPDDL_EOD!AL48</f>
        <v>65.66</v>
      </c>
      <c r="N48">
        <f t="shared" si="0"/>
        <v>239.62</v>
      </c>
      <c r="O48" s="154">
        <f t="shared" si="1"/>
        <v>0</v>
      </c>
      <c r="P48">
        <v>93.97</v>
      </c>
      <c r="Q48">
        <v>47.09</v>
      </c>
      <c r="R48">
        <v>5.49</v>
      </c>
      <c r="S48">
        <v>27.41</v>
      </c>
      <c r="T48">
        <v>65.66</v>
      </c>
      <c r="U48" s="156">
        <f t="shared" si="2"/>
        <v>239.62</v>
      </c>
      <c r="V48" s="154">
        <f t="shared" si="3"/>
        <v>0</v>
      </c>
      <c r="Y48">
        <f>BAWANA!AW48+BAWANA!AX48</f>
        <v>30.19</v>
      </c>
      <c r="Z48">
        <f>BAWANA!BD48+BAWANA!BE48</f>
        <v>30.19</v>
      </c>
      <c r="AA48">
        <f>BAWANA!X48+BAWANA!Y48</f>
        <v>30.19</v>
      </c>
      <c r="AB48">
        <f>BAWANA!AE48+BAWANA!AF48</f>
        <v>30.19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239.39999999999998</v>
      </c>
      <c r="E49">
        <f>BAWANA!AM49</f>
        <v>0</v>
      </c>
      <c r="F49">
        <f t="shared" si="4"/>
        <v>256</v>
      </c>
      <c r="G49">
        <f t="shared" si="5"/>
        <v>239.39999999999998</v>
      </c>
      <c r="H49" s="154"/>
      <c r="I49">
        <f>BRPL_EOD!AK49+BRPL_EOD!AL49</f>
        <v>93.17</v>
      </c>
      <c r="J49">
        <f>BYPL_EOD!AK49+BYPL_EOD!AL49</f>
        <v>47.28</v>
      </c>
      <c r="K49">
        <f>MES_EOD!AK49+MES_EOD!AL49</f>
        <v>5.52</v>
      </c>
      <c r="L49">
        <f>NDMC_EOD!AK49+NDMC_EOD!AL49</f>
        <v>27.52</v>
      </c>
      <c r="M49">
        <f>TPDDL_EOD!AK49+TPDDL_EOD!AL49</f>
        <v>65.91</v>
      </c>
      <c r="N49">
        <f t="shared" si="0"/>
        <v>239.4</v>
      </c>
      <c r="O49" s="154">
        <f t="shared" si="1"/>
        <v>0</v>
      </c>
      <c r="P49">
        <v>93.169999999999987</v>
      </c>
      <c r="Q49">
        <v>47.279999999999994</v>
      </c>
      <c r="R49">
        <v>5.5199999999999987</v>
      </c>
      <c r="S49">
        <v>27.519999999999996</v>
      </c>
      <c r="T49">
        <v>65.909999999999982</v>
      </c>
      <c r="U49" s="156">
        <f t="shared" si="2"/>
        <v>239.39999999999998</v>
      </c>
      <c r="V49" s="154">
        <f t="shared" si="3"/>
        <v>0</v>
      </c>
      <c r="Y49">
        <f>BAWANA!AW49+BAWANA!AX49</f>
        <v>30.3</v>
      </c>
      <c r="Z49">
        <f>BAWANA!BD49+BAWANA!BE49</f>
        <v>30.3</v>
      </c>
      <c r="AA49">
        <f>BAWANA!X49+BAWANA!Y49</f>
        <v>30.3</v>
      </c>
      <c r="AB49">
        <f>BAWANA!AE49+BAWANA!AF49</f>
        <v>30.3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231</v>
      </c>
      <c r="E50">
        <f>BAWANA!AM50</f>
        <v>0</v>
      </c>
      <c r="F50">
        <f t="shared" si="4"/>
        <v>256</v>
      </c>
      <c r="G50">
        <f t="shared" si="5"/>
        <v>231</v>
      </c>
      <c r="H50" s="154"/>
      <c r="I50">
        <f>BRPL_EOD!AK50+BRPL_EOD!AL50</f>
        <v>76.48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69.599999999999994</v>
      </c>
      <c r="N50">
        <f t="shared" si="0"/>
        <v>230.88</v>
      </c>
      <c r="O50" s="154">
        <f t="shared" si="1"/>
        <v>0.12000000000000455</v>
      </c>
      <c r="P50">
        <v>76.5770276206528</v>
      </c>
      <c r="Q50">
        <v>49.92</v>
      </c>
      <c r="R50">
        <v>5.823027366086392</v>
      </c>
      <c r="S50">
        <v>29.079945013260822</v>
      </c>
      <c r="T50">
        <v>69.599999999999994</v>
      </c>
      <c r="U50" s="156">
        <f t="shared" si="2"/>
        <v>231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231</v>
      </c>
      <c r="E51">
        <f>BAWANA!AM51</f>
        <v>0</v>
      </c>
      <c r="F51">
        <f t="shared" si="4"/>
        <v>256</v>
      </c>
      <c r="G51">
        <f t="shared" si="5"/>
        <v>231</v>
      </c>
      <c r="H51" s="154"/>
      <c r="I51">
        <f>BRPL_EOD!AK51+BRPL_EOD!AL51</f>
        <v>75.239999999999995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69.599999999999994</v>
      </c>
      <c r="N51">
        <f t="shared" si="0"/>
        <v>229.64</v>
      </c>
      <c r="O51" s="154">
        <f t="shared" si="1"/>
        <v>1.3600000000000136</v>
      </c>
      <c r="P51">
        <v>76.372379617627388</v>
      </c>
      <c r="Q51">
        <v>49.92</v>
      </c>
      <c r="R51">
        <v>5.8239999999999998</v>
      </c>
      <c r="S51">
        <v>29.283620382372629</v>
      </c>
      <c r="T51">
        <v>69.599999999999994</v>
      </c>
      <c r="U51" s="156">
        <f t="shared" si="2"/>
        <v>231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233.51999999999998</v>
      </c>
      <c r="E52">
        <f>BAWANA!AM52</f>
        <v>0</v>
      </c>
      <c r="F52">
        <f t="shared" si="4"/>
        <v>256</v>
      </c>
      <c r="G52">
        <f t="shared" si="5"/>
        <v>233.51999999999998</v>
      </c>
      <c r="H52" s="154"/>
      <c r="I52">
        <f>BRPL_EOD!AK52+BRPL_EOD!AL52</f>
        <v>85.18</v>
      </c>
      <c r="J52">
        <f>BYPL_EOD!AK52+BYPL_EOD!AL52</f>
        <v>47.96</v>
      </c>
      <c r="K52">
        <f>MES_EOD!AK52+MES_EOD!AL52</f>
        <v>5.6</v>
      </c>
      <c r="L52">
        <f>NDMC_EOD!AK52+NDMC_EOD!AL52</f>
        <v>27.92</v>
      </c>
      <c r="M52">
        <f>TPDDL_EOD!AK52+TPDDL_EOD!AL52</f>
        <v>66.87</v>
      </c>
      <c r="N52">
        <f t="shared" si="0"/>
        <v>233.53000000000003</v>
      </c>
      <c r="O52" s="154">
        <f t="shared" si="1"/>
        <v>-1.0000000000047748E-2</v>
      </c>
      <c r="P52">
        <v>85.17635250289041</v>
      </c>
      <c r="Q52">
        <v>47.957946302402249</v>
      </c>
      <c r="R52">
        <v>5.5997602021153581</v>
      </c>
      <c r="S52">
        <v>27.918804436260864</v>
      </c>
      <c r="T52">
        <v>66.86713655633109</v>
      </c>
      <c r="U52" s="156">
        <f t="shared" si="2"/>
        <v>233.51999999999998</v>
      </c>
      <c r="V52" s="154">
        <f t="shared" si="3"/>
        <v>0</v>
      </c>
      <c r="Y52">
        <f>BAWANA!AW52+BAWANA!AX52</f>
        <v>30.74</v>
      </c>
      <c r="Z52">
        <f>BAWANA!BD52+BAWANA!BE52</f>
        <v>30.74</v>
      </c>
      <c r="AA52">
        <f>BAWANA!X52+BAWANA!Y52</f>
        <v>30.74</v>
      </c>
      <c r="AB52">
        <f>BAWANA!AE52+BAWANA!AF52</f>
        <v>30.74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235.64</v>
      </c>
      <c r="E53">
        <f>BAWANA!AM53</f>
        <v>0</v>
      </c>
      <c r="F53">
        <f t="shared" si="4"/>
        <v>256</v>
      </c>
      <c r="G53">
        <f t="shared" si="5"/>
        <v>235.64</v>
      </c>
      <c r="H53" s="154"/>
      <c r="I53">
        <f>BRPL_EOD!AK53+BRPL_EOD!AL53</f>
        <v>92.41</v>
      </c>
      <c r="J53">
        <f>BYPL_EOD!AK53+BYPL_EOD!AL53</f>
        <v>46.31</v>
      </c>
      <c r="K53">
        <f>MES_EOD!AK53+MES_EOD!AL53</f>
        <v>5.4</v>
      </c>
      <c r="L53">
        <f>NDMC_EOD!AK53+NDMC_EOD!AL53</f>
        <v>26.96</v>
      </c>
      <c r="M53">
        <f>TPDDL_EOD!AK53+TPDDL_EOD!AL53</f>
        <v>64.56</v>
      </c>
      <c r="N53">
        <f t="shared" si="0"/>
        <v>235.64000000000001</v>
      </c>
      <c r="O53" s="154">
        <f t="shared" si="1"/>
        <v>0</v>
      </c>
      <c r="P53">
        <v>92.409999999999982</v>
      </c>
      <c r="Q53">
        <v>46.309999999999995</v>
      </c>
      <c r="R53">
        <v>5.3999999999999995</v>
      </c>
      <c r="S53">
        <v>26.959999999999997</v>
      </c>
      <c r="T53">
        <v>64.559999999999988</v>
      </c>
      <c r="U53" s="156">
        <f t="shared" si="2"/>
        <v>235.64</v>
      </c>
      <c r="V53" s="154">
        <f t="shared" si="3"/>
        <v>0</v>
      </c>
      <c r="Y53">
        <f>BAWANA!AW53+BAWANA!AX53</f>
        <v>29.68</v>
      </c>
      <c r="Z53">
        <f>BAWANA!BD53+BAWANA!BE53</f>
        <v>29.68</v>
      </c>
      <c r="AA53">
        <f>BAWANA!X53+BAWANA!Y53</f>
        <v>29.68</v>
      </c>
      <c r="AB53">
        <f>BAWANA!AE53+BAWANA!AF53</f>
        <v>29.68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235.44000000000003</v>
      </c>
      <c r="E54">
        <f>BAWANA!AM54</f>
        <v>0</v>
      </c>
      <c r="F54">
        <f t="shared" si="4"/>
        <v>256</v>
      </c>
      <c r="G54">
        <f t="shared" si="5"/>
        <v>235.44000000000003</v>
      </c>
      <c r="H54" s="154"/>
      <c r="I54">
        <f>BRPL_EOD!AK54+BRPL_EOD!AL54</f>
        <v>91.74</v>
      </c>
      <c r="J54">
        <f>BYPL_EOD!AK54+BYPL_EOD!AL54</f>
        <v>46.46</v>
      </c>
      <c r="K54">
        <f>MES_EOD!AK54+MES_EOD!AL54</f>
        <v>5.42</v>
      </c>
      <c r="L54">
        <f>NDMC_EOD!AK54+NDMC_EOD!AL54</f>
        <v>27.04</v>
      </c>
      <c r="M54">
        <f>TPDDL_EOD!AK54+TPDDL_EOD!AL54</f>
        <v>64.77</v>
      </c>
      <c r="N54">
        <f t="shared" si="0"/>
        <v>235.42999999999995</v>
      </c>
      <c r="O54" s="154">
        <f t="shared" si="1"/>
        <v>1.000000000007617E-2</v>
      </c>
      <c r="P54">
        <v>91.743896699655977</v>
      </c>
      <c r="Q54">
        <v>46.461973410355533</v>
      </c>
      <c r="R54">
        <v>5.4202302170496557</v>
      </c>
      <c r="S54">
        <v>27.041148536720051</v>
      </c>
      <c r="T54">
        <v>64.772751136218844</v>
      </c>
      <c r="U54" s="156">
        <f t="shared" si="2"/>
        <v>235.44000000000005</v>
      </c>
      <c r="V54" s="154">
        <f t="shared" si="3"/>
        <v>0</v>
      </c>
      <c r="Y54">
        <f>BAWANA!AW54+BAWANA!AX54</f>
        <v>29.78</v>
      </c>
      <c r="Z54">
        <f>BAWANA!BD54+BAWANA!BE54</f>
        <v>29.78</v>
      </c>
      <c r="AA54">
        <f>BAWANA!X54+BAWANA!Y54</f>
        <v>29.78</v>
      </c>
      <c r="AB54">
        <f>BAWANA!AE54+BAWANA!AF54</f>
        <v>29.78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</v>
      </c>
      <c r="E55">
        <f>BAWANA!AM55</f>
        <v>0</v>
      </c>
      <c r="F55">
        <f t="shared" si="4"/>
        <v>256</v>
      </c>
      <c r="G55">
        <f t="shared" si="5"/>
        <v>231</v>
      </c>
      <c r="H55" s="154"/>
      <c r="I55">
        <f>BRPL_EOD!AK55+BRPL_EOD!AL55</f>
        <v>75.430000000000007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69.599999999999994</v>
      </c>
      <c r="N55">
        <f t="shared" si="0"/>
        <v>229.83</v>
      </c>
      <c r="O55" s="154">
        <f t="shared" si="1"/>
        <v>1.1699999999999875</v>
      </c>
      <c r="P55">
        <v>76.403040877950858</v>
      </c>
      <c r="Q55">
        <v>49.92</v>
      </c>
      <c r="R55">
        <v>5.8239999999999998</v>
      </c>
      <c r="S55">
        <v>29.252959122049145</v>
      </c>
      <c r="T55">
        <v>69.599999999999994</v>
      </c>
      <c r="U55" s="156">
        <f t="shared" si="2"/>
        <v>231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</v>
      </c>
      <c r="E56">
        <f>BAWANA!AM56</f>
        <v>0</v>
      </c>
      <c r="F56">
        <f t="shared" si="4"/>
        <v>256</v>
      </c>
      <c r="G56">
        <f t="shared" si="5"/>
        <v>231</v>
      </c>
      <c r="H56" s="154"/>
      <c r="I56">
        <f>BRPL_EOD!AK56+BRPL_EOD!AL56</f>
        <v>76.37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69.599999999999994</v>
      </c>
      <c r="N56">
        <f t="shared" si="0"/>
        <v>230.77</v>
      </c>
      <c r="O56" s="154">
        <f t="shared" si="1"/>
        <v>0.22999999999998977</v>
      </c>
      <c r="P56">
        <v>76.557702331466672</v>
      </c>
      <c r="Q56">
        <v>49.92</v>
      </c>
      <c r="R56">
        <v>5.8239999999999998</v>
      </c>
      <c r="S56">
        <v>29.098297668533313</v>
      </c>
      <c r="T56">
        <v>69.599999999999994</v>
      </c>
      <c r="U56" s="156">
        <f t="shared" si="2"/>
        <v>231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235.48000000000002</v>
      </c>
      <c r="E57">
        <f>BAWANA!AM57</f>
        <v>0</v>
      </c>
      <c r="F57">
        <f t="shared" si="4"/>
        <v>256</v>
      </c>
      <c r="G57">
        <f t="shared" si="5"/>
        <v>235.48000000000002</v>
      </c>
      <c r="H57" s="154"/>
      <c r="I57">
        <f>BRPL_EOD!AK57+BRPL_EOD!AL57</f>
        <v>91.87</v>
      </c>
      <c r="J57">
        <f>BYPL_EOD!AK57+BYPL_EOD!AL57</f>
        <v>46.43</v>
      </c>
      <c r="K57">
        <f>MES_EOD!AK57+MES_EOD!AL57</f>
        <v>5.42</v>
      </c>
      <c r="L57">
        <f>NDMC_EOD!AK57+NDMC_EOD!AL57</f>
        <v>27.03</v>
      </c>
      <c r="M57">
        <f>TPDDL_EOD!AK57+TPDDL_EOD!AL57</f>
        <v>64.73</v>
      </c>
      <c r="N57">
        <f t="shared" si="0"/>
        <v>235.48000000000002</v>
      </c>
      <c r="O57" s="154">
        <f t="shared" si="1"/>
        <v>0</v>
      </c>
      <c r="P57">
        <v>91.87</v>
      </c>
      <c r="Q57">
        <v>46.43</v>
      </c>
      <c r="R57">
        <v>5.42</v>
      </c>
      <c r="S57">
        <v>27.03</v>
      </c>
      <c r="T57">
        <v>64.73</v>
      </c>
      <c r="U57" s="156">
        <f t="shared" si="2"/>
        <v>235.48000000000002</v>
      </c>
      <c r="V57" s="154">
        <f t="shared" si="3"/>
        <v>0</v>
      </c>
      <c r="Y57">
        <f>BAWANA!AW57+BAWANA!AX57</f>
        <v>29.76</v>
      </c>
      <c r="Z57">
        <f>BAWANA!BD57+BAWANA!BE57</f>
        <v>29.76</v>
      </c>
      <c r="AA57">
        <f>BAWANA!X57+BAWANA!Y57</f>
        <v>29.76</v>
      </c>
      <c r="AB57">
        <f>BAWANA!AE57+BAWANA!AF57</f>
        <v>29.76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231.08</v>
      </c>
      <c r="E58">
        <f>BAWANA!AM58</f>
        <v>0</v>
      </c>
      <c r="F58">
        <f t="shared" si="4"/>
        <v>256</v>
      </c>
      <c r="G58">
        <f t="shared" si="5"/>
        <v>231.08</v>
      </c>
      <c r="H58" s="154"/>
      <c r="I58">
        <f>BRPL_EOD!AK58+BRPL_EOD!AL58</f>
        <v>76.89</v>
      </c>
      <c r="J58">
        <f>BYPL_EOD!AK58+BYPL_EOD!AL58</f>
        <v>49.85</v>
      </c>
      <c r="K58">
        <f>MES_EOD!AK58+MES_EOD!AL58</f>
        <v>5.82</v>
      </c>
      <c r="L58">
        <f>NDMC_EOD!AK58+NDMC_EOD!AL58</f>
        <v>29.02</v>
      </c>
      <c r="M58">
        <f>TPDDL_EOD!AK58+TPDDL_EOD!AL58</f>
        <v>69.510000000000005</v>
      </c>
      <c r="N58">
        <f t="shared" si="0"/>
        <v>231.09000000000003</v>
      </c>
      <c r="O58" s="154">
        <f t="shared" si="1"/>
        <v>-1.0000000000019327E-2</v>
      </c>
      <c r="P58">
        <v>76.886672724912373</v>
      </c>
      <c r="Q58">
        <v>49.847842831797131</v>
      </c>
      <c r="R58">
        <v>5.8197481500714003</v>
      </c>
      <c r="S58">
        <v>29.01874421221169</v>
      </c>
      <c r="T58">
        <v>69.506992081007397</v>
      </c>
      <c r="U58" s="156">
        <f t="shared" si="2"/>
        <v>231.07999999999998</v>
      </c>
      <c r="V58" s="154">
        <f t="shared" si="3"/>
        <v>0</v>
      </c>
      <c r="Y58">
        <f>BAWANA!AW58+BAWANA!AX58</f>
        <v>31.96</v>
      </c>
      <c r="Z58">
        <f>BAWANA!BD58+BAWANA!BE58</f>
        <v>31.96</v>
      </c>
      <c r="AA58">
        <f>BAWANA!X58+BAWANA!Y58</f>
        <v>31.96</v>
      </c>
      <c r="AB58">
        <f>BAWANA!AE58+BAWANA!AF58</f>
        <v>31.96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231</v>
      </c>
      <c r="E59">
        <f>BAWANA!AM59</f>
        <v>0</v>
      </c>
      <c r="F59">
        <f t="shared" si="4"/>
        <v>256</v>
      </c>
      <c r="G59">
        <f t="shared" si="5"/>
        <v>231</v>
      </c>
      <c r="H59" s="154"/>
      <c r="I59">
        <f>BRPL_EOD!AK59+BRPL_EOD!AL59</f>
        <v>74.64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229.04</v>
      </c>
      <c r="O59" s="154">
        <f t="shared" si="1"/>
        <v>1.960000000000008</v>
      </c>
      <c r="P59">
        <v>76.27684089589664</v>
      </c>
      <c r="Q59">
        <v>49.92</v>
      </c>
      <c r="R59">
        <v>5.8239999999999998</v>
      </c>
      <c r="S59">
        <v>29.379159104103373</v>
      </c>
      <c r="T59">
        <v>69.599999999999994</v>
      </c>
      <c r="U59" s="156">
        <f t="shared" si="2"/>
        <v>231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231</v>
      </c>
      <c r="E60">
        <f>BAWANA!AM60</f>
        <v>0</v>
      </c>
      <c r="F60">
        <f t="shared" si="4"/>
        <v>256</v>
      </c>
      <c r="G60">
        <f t="shared" si="5"/>
        <v>231</v>
      </c>
      <c r="H60" s="154"/>
      <c r="I60">
        <f>BRPL_EOD!AK60+BRPL_EOD!AL60</f>
        <v>76.02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230.42</v>
      </c>
      <c r="O60" s="154">
        <f t="shared" si="1"/>
        <v>0.58000000000001251</v>
      </c>
      <c r="P60">
        <v>76.499530691607845</v>
      </c>
      <c r="Q60">
        <v>49.92</v>
      </c>
      <c r="R60">
        <v>5.8239999999999998</v>
      </c>
      <c r="S60">
        <v>29.156469308392158</v>
      </c>
      <c r="T60">
        <v>69.599999999999994</v>
      </c>
      <c r="U60" s="156">
        <f t="shared" si="2"/>
        <v>231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231.64</v>
      </c>
      <c r="E63">
        <f>BAWANA!AM63</f>
        <v>0</v>
      </c>
      <c r="F63">
        <f t="shared" si="4"/>
        <v>256</v>
      </c>
      <c r="G63">
        <f t="shared" si="5"/>
        <v>231.64</v>
      </c>
      <c r="H63" s="154"/>
      <c r="I63">
        <f>BRPL_EOD!AK63+BRPL_EOD!AL63</f>
        <v>90.84</v>
      </c>
      <c r="J63">
        <f>BYPL_EOD!AK63+BYPL_EOD!AL63</f>
        <v>45.52</v>
      </c>
      <c r="K63">
        <f>MES_EOD!AK63+MES_EOD!AL63</f>
        <v>5.31</v>
      </c>
      <c r="L63">
        <f>NDMC_EOD!AK63+NDMC_EOD!AL63</f>
        <v>26.5</v>
      </c>
      <c r="M63">
        <f>TPDDL_EOD!AK63+TPDDL_EOD!AL63</f>
        <v>63.47</v>
      </c>
      <c r="N63">
        <f t="shared" si="0"/>
        <v>231.64000000000001</v>
      </c>
      <c r="O63" s="154">
        <f t="shared" si="1"/>
        <v>0</v>
      </c>
      <c r="P63">
        <v>90.839999999999989</v>
      </c>
      <c r="Q63">
        <v>45.519999999999996</v>
      </c>
      <c r="R63">
        <v>5.3099999999999987</v>
      </c>
      <c r="S63">
        <v>26.499999999999996</v>
      </c>
      <c r="T63">
        <v>63.469999999999992</v>
      </c>
      <c r="U63" s="156">
        <f t="shared" si="2"/>
        <v>231.64</v>
      </c>
      <c r="V63" s="154">
        <f t="shared" si="3"/>
        <v>0</v>
      </c>
      <c r="Y63">
        <f>BAWANA!AW63+BAWANA!AX63</f>
        <v>29.18</v>
      </c>
      <c r="Z63">
        <f>BAWANA!BD63+BAWANA!BE63</f>
        <v>29.18</v>
      </c>
      <c r="AA63">
        <f>BAWANA!X63+BAWANA!Y63</f>
        <v>29.18</v>
      </c>
      <c r="AB63">
        <f>BAWANA!AE63+BAWANA!AF63</f>
        <v>29.18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231.64</v>
      </c>
      <c r="E64">
        <f>BAWANA!AM64</f>
        <v>0</v>
      </c>
      <c r="F64">
        <f t="shared" si="4"/>
        <v>256</v>
      </c>
      <c r="G64">
        <f t="shared" si="5"/>
        <v>231.64</v>
      </c>
      <c r="H64" s="154"/>
      <c r="I64">
        <f>BRPL_EOD!AK64+BRPL_EOD!AL64</f>
        <v>90.84</v>
      </c>
      <c r="J64">
        <f>BYPL_EOD!AK64+BYPL_EOD!AL64</f>
        <v>45.52</v>
      </c>
      <c r="K64">
        <f>MES_EOD!AK64+MES_EOD!AL64</f>
        <v>5.31</v>
      </c>
      <c r="L64">
        <f>NDMC_EOD!AK64+NDMC_EOD!AL64</f>
        <v>26.5</v>
      </c>
      <c r="M64">
        <f>TPDDL_EOD!AK64+TPDDL_EOD!AL64</f>
        <v>63.47</v>
      </c>
      <c r="N64">
        <f t="shared" si="0"/>
        <v>231.64000000000001</v>
      </c>
      <c r="O64" s="154">
        <f t="shared" si="1"/>
        <v>0</v>
      </c>
      <c r="P64">
        <v>90.839999999999989</v>
      </c>
      <c r="Q64">
        <v>45.519999999999996</v>
      </c>
      <c r="R64">
        <v>5.3099999999999987</v>
      </c>
      <c r="S64">
        <v>26.499999999999996</v>
      </c>
      <c r="T64">
        <v>63.469999999999992</v>
      </c>
      <c r="U64" s="156">
        <f t="shared" si="2"/>
        <v>231.64</v>
      </c>
      <c r="V64" s="154">
        <f t="shared" si="3"/>
        <v>0</v>
      </c>
      <c r="Y64">
        <f>BAWANA!AW64+BAWANA!AX64</f>
        <v>29.18</v>
      </c>
      <c r="Z64">
        <f>BAWANA!BD64+BAWANA!BE64</f>
        <v>29.18</v>
      </c>
      <c r="AA64">
        <f>BAWANA!X64+BAWANA!Y64</f>
        <v>29.18</v>
      </c>
      <c r="AB64">
        <f>BAWANA!AE64+BAWANA!AF64</f>
        <v>29.18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231.64</v>
      </c>
      <c r="E65">
        <f>BAWANA!AM65</f>
        <v>0</v>
      </c>
      <c r="F65">
        <f t="shared" si="4"/>
        <v>256</v>
      </c>
      <c r="G65">
        <f t="shared" si="5"/>
        <v>231.64</v>
      </c>
      <c r="H65" s="154"/>
      <c r="I65">
        <f>BRPL_EOD!AK65+BRPL_EOD!AL65</f>
        <v>90.84</v>
      </c>
      <c r="J65">
        <f>BYPL_EOD!AK65+BYPL_EOD!AL65</f>
        <v>45.52</v>
      </c>
      <c r="K65">
        <f>MES_EOD!AK65+MES_EOD!AL65</f>
        <v>5.31</v>
      </c>
      <c r="L65">
        <f>NDMC_EOD!AK65+NDMC_EOD!AL65</f>
        <v>26.5</v>
      </c>
      <c r="M65">
        <f>TPDDL_EOD!AK65+TPDDL_EOD!AL65</f>
        <v>63.47</v>
      </c>
      <c r="N65">
        <f t="shared" si="0"/>
        <v>231.64000000000001</v>
      </c>
      <c r="O65" s="154">
        <f t="shared" si="1"/>
        <v>0</v>
      </c>
      <c r="P65">
        <v>90.839999999999989</v>
      </c>
      <c r="Q65">
        <v>45.519999999999996</v>
      </c>
      <c r="R65">
        <v>5.3099999999999987</v>
      </c>
      <c r="S65">
        <v>26.499999999999996</v>
      </c>
      <c r="T65">
        <v>63.469999999999992</v>
      </c>
      <c r="U65" s="156">
        <f t="shared" si="2"/>
        <v>231.64</v>
      </c>
      <c r="V65" s="154">
        <f t="shared" si="3"/>
        <v>0</v>
      </c>
      <c r="Y65">
        <f>BAWANA!AW65+BAWANA!AX65</f>
        <v>29.18</v>
      </c>
      <c r="Z65">
        <f>BAWANA!BD65+BAWANA!BE65</f>
        <v>29.18</v>
      </c>
      <c r="AA65">
        <f>BAWANA!X65+BAWANA!Y65</f>
        <v>29.18</v>
      </c>
      <c r="AB65">
        <f>BAWANA!AE65+BAWANA!AF65</f>
        <v>29.18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231.64</v>
      </c>
      <c r="E66">
        <f>BAWANA!AM66</f>
        <v>0</v>
      </c>
      <c r="F66">
        <f t="shared" si="4"/>
        <v>256</v>
      </c>
      <c r="G66">
        <f t="shared" si="5"/>
        <v>231.64</v>
      </c>
      <c r="H66" s="154"/>
      <c r="I66">
        <f>BRPL_EOD!AK66+BRPL_EOD!AL66</f>
        <v>90.84</v>
      </c>
      <c r="J66">
        <f>BYPL_EOD!AK66+BYPL_EOD!AL66</f>
        <v>45.52</v>
      </c>
      <c r="K66">
        <f>MES_EOD!AK66+MES_EOD!AL66</f>
        <v>5.31</v>
      </c>
      <c r="L66">
        <f>NDMC_EOD!AK66+NDMC_EOD!AL66</f>
        <v>26.5</v>
      </c>
      <c r="M66">
        <f>TPDDL_EOD!AK66+TPDDL_EOD!AL66</f>
        <v>63.47</v>
      </c>
      <c r="N66">
        <f t="shared" si="0"/>
        <v>231.64000000000001</v>
      </c>
      <c r="O66" s="154">
        <f t="shared" si="1"/>
        <v>0</v>
      </c>
      <c r="P66">
        <v>90.839999999999989</v>
      </c>
      <c r="Q66">
        <v>45.519999999999996</v>
      </c>
      <c r="R66">
        <v>5.3099999999999987</v>
      </c>
      <c r="S66">
        <v>26.499999999999996</v>
      </c>
      <c r="T66">
        <v>63.469999999999992</v>
      </c>
      <c r="U66" s="156">
        <f t="shared" si="2"/>
        <v>231.64</v>
      </c>
      <c r="V66" s="154">
        <f t="shared" si="3"/>
        <v>0</v>
      </c>
      <c r="Y66">
        <f>BAWANA!AW66+BAWANA!AX66</f>
        <v>29.18</v>
      </c>
      <c r="Z66">
        <f>BAWANA!BD66+BAWANA!BE66</f>
        <v>29.18</v>
      </c>
      <c r="AA66">
        <f>BAWANA!X66+BAWANA!Y66</f>
        <v>29.18</v>
      </c>
      <c r="AB66">
        <f>BAWANA!AE66+BAWANA!AF66</f>
        <v>29.18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231.64</v>
      </c>
      <c r="E67">
        <f>BAWANA!AM67</f>
        <v>0</v>
      </c>
      <c r="F67">
        <f t="shared" si="4"/>
        <v>256</v>
      </c>
      <c r="G67">
        <f t="shared" si="5"/>
        <v>231.64</v>
      </c>
      <c r="H67" s="154"/>
      <c r="I67">
        <f>BRPL_EOD!AK67+BRPL_EOD!AL67</f>
        <v>90.84</v>
      </c>
      <c r="J67">
        <f>BYPL_EOD!AK67+BYPL_EOD!AL67</f>
        <v>45.52</v>
      </c>
      <c r="K67">
        <f>MES_EOD!AK67+MES_EOD!AL67</f>
        <v>5.31</v>
      </c>
      <c r="L67">
        <f>NDMC_EOD!AK67+NDMC_EOD!AL67</f>
        <v>26.5</v>
      </c>
      <c r="M67">
        <f>TPDDL_EOD!AK67+TPDDL_EOD!AL67</f>
        <v>63.47</v>
      </c>
      <c r="N67">
        <f t="shared" ref="N67:N98" si="7">SUM(I67:M67)</f>
        <v>231.64000000000001</v>
      </c>
      <c r="O67" s="154">
        <f t="shared" ref="O67:O98" si="8">G67-N67</f>
        <v>0</v>
      </c>
      <c r="P67">
        <v>90.839999999999989</v>
      </c>
      <c r="Q67">
        <v>45.519999999999996</v>
      </c>
      <c r="R67">
        <v>5.3099999999999987</v>
      </c>
      <c r="S67">
        <v>26.499999999999996</v>
      </c>
      <c r="T67">
        <v>63.469999999999992</v>
      </c>
      <c r="U67" s="156">
        <f t="shared" ref="U67:U98" si="9">SUM(P67:T67)</f>
        <v>231.64</v>
      </c>
      <c r="V67" s="154">
        <f t="shared" ref="V67:V99" si="10">G67-U67</f>
        <v>0</v>
      </c>
      <c r="Y67">
        <f>BAWANA!AW67+BAWANA!AX67</f>
        <v>29.18</v>
      </c>
      <c r="Z67">
        <f>BAWANA!BD67+BAWANA!BE67</f>
        <v>29.18</v>
      </c>
      <c r="AA67">
        <f>BAWANA!X67+BAWANA!Y67</f>
        <v>29.18</v>
      </c>
      <c r="AB67">
        <f>BAWANA!AE67+BAWANA!AF67</f>
        <v>29.18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231.64</v>
      </c>
      <c r="H68" s="154"/>
      <c r="I68">
        <f>BRPL_EOD!AK68+BRPL_EOD!AL68</f>
        <v>90.84</v>
      </c>
      <c r="J68">
        <f>BYPL_EOD!AK68+BYPL_EOD!AL68</f>
        <v>45.52</v>
      </c>
      <c r="K68">
        <f>MES_EOD!AK68+MES_EOD!AL68</f>
        <v>5.31</v>
      </c>
      <c r="L68">
        <f>NDMC_EOD!AK68+NDMC_EOD!AL68</f>
        <v>26.5</v>
      </c>
      <c r="M68">
        <f>TPDDL_EOD!AK68+TPDDL_EOD!AL68</f>
        <v>63.47</v>
      </c>
      <c r="N68">
        <f t="shared" si="7"/>
        <v>231.64000000000001</v>
      </c>
      <c r="O68" s="154">
        <f t="shared" si="8"/>
        <v>0</v>
      </c>
      <c r="P68">
        <v>90.839999999999989</v>
      </c>
      <c r="Q68">
        <v>45.519999999999996</v>
      </c>
      <c r="R68">
        <v>5.3099999999999987</v>
      </c>
      <c r="S68">
        <v>26.499999999999996</v>
      </c>
      <c r="T68">
        <v>63.469999999999992</v>
      </c>
      <c r="U68" s="156">
        <f t="shared" si="9"/>
        <v>231.64</v>
      </c>
      <c r="V68" s="154">
        <f t="shared" si="10"/>
        <v>0</v>
      </c>
      <c r="Y68">
        <f>BAWANA!AW68+BAWANA!AX68</f>
        <v>29.18</v>
      </c>
      <c r="Z68">
        <f>BAWANA!BD68+BAWANA!BE68</f>
        <v>29.18</v>
      </c>
      <c r="AA68">
        <f>BAWANA!X68+BAWANA!Y68</f>
        <v>29.18</v>
      </c>
      <c r="AB68">
        <f>BAWANA!AE68+BAWANA!AF68</f>
        <v>29.18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231.64</v>
      </c>
      <c r="E69">
        <f>BAWANA!AM69</f>
        <v>0</v>
      </c>
      <c r="F69">
        <f t="shared" si="11"/>
        <v>256</v>
      </c>
      <c r="G69">
        <f t="shared" si="12"/>
        <v>231.64</v>
      </c>
      <c r="H69" s="154"/>
      <c r="I69">
        <f>BRPL_EOD!AK69+BRPL_EOD!AL69</f>
        <v>90.84</v>
      </c>
      <c r="J69">
        <f>BYPL_EOD!AK69+BYPL_EOD!AL69</f>
        <v>45.52</v>
      </c>
      <c r="K69">
        <f>MES_EOD!AK69+MES_EOD!AL69</f>
        <v>5.31</v>
      </c>
      <c r="L69">
        <f>NDMC_EOD!AK69+NDMC_EOD!AL69</f>
        <v>26.5</v>
      </c>
      <c r="M69">
        <f>TPDDL_EOD!AK69+TPDDL_EOD!AL69</f>
        <v>63.47</v>
      </c>
      <c r="N69">
        <f t="shared" si="7"/>
        <v>231.64000000000001</v>
      </c>
      <c r="O69" s="154">
        <f t="shared" si="8"/>
        <v>0</v>
      </c>
      <c r="P69">
        <v>90.839999999999989</v>
      </c>
      <c r="Q69">
        <v>45.519999999999996</v>
      </c>
      <c r="R69">
        <v>5.3099999999999987</v>
      </c>
      <c r="S69">
        <v>26.499999999999996</v>
      </c>
      <c r="T69">
        <v>63.469999999999992</v>
      </c>
      <c r="U69" s="156">
        <f t="shared" si="9"/>
        <v>231.64</v>
      </c>
      <c r="V69" s="154">
        <f t="shared" si="10"/>
        <v>0</v>
      </c>
      <c r="Y69">
        <f>BAWANA!AW69+BAWANA!AX69</f>
        <v>29.18</v>
      </c>
      <c r="Z69">
        <f>BAWANA!BD69+BAWANA!BE69</f>
        <v>29.18</v>
      </c>
      <c r="AA69">
        <f>BAWANA!X69+BAWANA!Y69</f>
        <v>29.18</v>
      </c>
      <c r="AB69">
        <f>BAWANA!AE69+BAWANA!AF69</f>
        <v>29.18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231.64</v>
      </c>
      <c r="E70">
        <f>BAWANA!AM70</f>
        <v>0</v>
      </c>
      <c r="F70">
        <f t="shared" si="11"/>
        <v>256</v>
      </c>
      <c r="G70">
        <f t="shared" si="12"/>
        <v>231.64</v>
      </c>
      <c r="H70" s="154"/>
      <c r="I70">
        <f>BRPL_EOD!AK70+BRPL_EOD!AL70</f>
        <v>90.84</v>
      </c>
      <c r="J70">
        <f>BYPL_EOD!AK70+BYPL_EOD!AL70</f>
        <v>45.52</v>
      </c>
      <c r="K70">
        <f>MES_EOD!AK70+MES_EOD!AL70</f>
        <v>5.31</v>
      </c>
      <c r="L70">
        <f>NDMC_EOD!AK70+NDMC_EOD!AL70</f>
        <v>26.5</v>
      </c>
      <c r="M70">
        <f>TPDDL_EOD!AK70+TPDDL_EOD!AL70</f>
        <v>63.47</v>
      </c>
      <c r="N70">
        <f t="shared" si="7"/>
        <v>231.64000000000001</v>
      </c>
      <c r="O70" s="154">
        <f t="shared" si="8"/>
        <v>0</v>
      </c>
      <c r="P70">
        <v>90.839999999999989</v>
      </c>
      <c r="Q70">
        <v>45.519999999999996</v>
      </c>
      <c r="R70">
        <v>5.3099999999999987</v>
      </c>
      <c r="S70">
        <v>26.499999999999996</v>
      </c>
      <c r="T70">
        <v>63.469999999999992</v>
      </c>
      <c r="U70" s="156">
        <f t="shared" si="9"/>
        <v>231.64</v>
      </c>
      <c r="V70" s="154">
        <f t="shared" si="10"/>
        <v>0</v>
      </c>
      <c r="Y70">
        <f>BAWANA!AW70+BAWANA!AX70</f>
        <v>29.18</v>
      </c>
      <c r="Z70">
        <f>BAWANA!BD70+BAWANA!BE70</f>
        <v>29.18</v>
      </c>
      <c r="AA70">
        <f>BAWANA!X70+BAWANA!Y70</f>
        <v>29.18</v>
      </c>
      <c r="AB70">
        <f>BAWANA!AE70+BAWANA!AF70</f>
        <v>29.18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91.83</v>
      </c>
      <c r="J73">
        <f>BYPL_EOD!AK73+BYPL_EOD!AL73</f>
        <v>46.02</v>
      </c>
      <c r="K73">
        <f>MES_EOD!AK73+MES_EOD!AL73</f>
        <v>7.19</v>
      </c>
      <c r="L73">
        <f>NDMC_EOD!AK73+NDMC_EOD!AL73</f>
        <v>26.79</v>
      </c>
      <c r="M73">
        <f>TPDDL_EOD!AK73+TPDDL_EOD!AL73</f>
        <v>64.16</v>
      </c>
      <c r="N73">
        <f t="shared" si="7"/>
        <v>235.98999999999998</v>
      </c>
      <c r="O73" s="154">
        <f t="shared" si="8"/>
        <v>1.0000000000019327E-2</v>
      </c>
      <c r="P73">
        <v>91.834002302479917</v>
      </c>
      <c r="Q73">
        <v>46.022005700394246</v>
      </c>
      <c r="R73">
        <v>7.19</v>
      </c>
      <c r="S73">
        <v>26.791195658187277</v>
      </c>
      <c r="T73">
        <v>64.162796338938577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91.83</v>
      </c>
      <c r="J74">
        <f>BYPL_EOD!AK74+BYPL_EOD!AL74</f>
        <v>46.02</v>
      </c>
      <c r="K74">
        <f>MES_EOD!AK74+MES_EOD!AL74</f>
        <v>7.19</v>
      </c>
      <c r="L74">
        <f>NDMC_EOD!AK74+NDMC_EOD!AL74</f>
        <v>26.79</v>
      </c>
      <c r="M74">
        <f>TPDDL_EOD!AK74+TPDDL_EOD!AL74</f>
        <v>64.16</v>
      </c>
      <c r="N74">
        <f t="shared" si="7"/>
        <v>235.98999999999998</v>
      </c>
      <c r="O74" s="154">
        <f t="shared" si="8"/>
        <v>1.0000000000019327E-2</v>
      </c>
      <c r="P74">
        <v>91.834002302479917</v>
      </c>
      <c r="Q74">
        <v>46.022005700394246</v>
      </c>
      <c r="R74">
        <v>7.19</v>
      </c>
      <c r="S74">
        <v>26.791195658187277</v>
      </c>
      <c r="T74">
        <v>64.162796338938577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91.83</v>
      </c>
      <c r="J75">
        <f>BYPL_EOD!AK75+BYPL_EOD!AL75</f>
        <v>46.02</v>
      </c>
      <c r="K75">
        <f>MES_EOD!AK75+MES_EOD!AL75</f>
        <v>7.19</v>
      </c>
      <c r="L75">
        <f>NDMC_EOD!AK75+NDMC_EOD!AL75</f>
        <v>26.79</v>
      </c>
      <c r="M75">
        <f>TPDDL_EOD!AK75+TPDDL_EOD!AL75</f>
        <v>64.16</v>
      </c>
      <c r="N75">
        <f t="shared" si="7"/>
        <v>235.98999999999998</v>
      </c>
      <c r="O75" s="154">
        <f t="shared" si="8"/>
        <v>1.0000000000019327E-2</v>
      </c>
      <c r="P75">
        <v>91.834002302479917</v>
      </c>
      <c r="Q75">
        <v>46.022005700394246</v>
      </c>
      <c r="R75">
        <v>7.19</v>
      </c>
      <c r="S75">
        <v>26.791195658187277</v>
      </c>
      <c r="T75">
        <v>64.162796338938577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91.83</v>
      </c>
      <c r="J76">
        <f>BYPL_EOD!AK76+BYPL_EOD!AL76</f>
        <v>46.02</v>
      </c>
      <c r="K76">
        <f>MES_EOD!AK76+MES_EOD!AL76</f>
        <v>7.19</v>
      </c>
      <c r="L76">
        <f>NDMC_EOD!AK76+NDMC_EOD!AL76</f>
        <v>26.79</v>
      </c>
      <c r="M76">
        <f>TPDDL_EOD!AK76+TPDDL_EOD!AL76</f>
        <v>64.16</v>
      </c>
      <c r="N76">
        <f t="shared" si="7"/>
        <v>235.98999999999998</v>
      </c>
      <c r="O76" s="154">
        <f t="shared" si="8"/>
        <v>1.0000000000019327E-2</v>
      </c>
      <c r="P76">
        <v>91.834002302479917</v>
      </c>
      <c r="Q76">
        <v>46.022005700394246</v>
      </c>
      <c r="R76">
        <v>7.19</v>
      </c>
      <c r="S76">
        <v>26.791195658187277</v>
      </c>
      <c r="T76">
        <v>64.162796338938577</v>
      </c>
      <c r="U76" s="156">
        <f t="shared" si="9"/>
        <v>236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91.83</v>
      </c>
      <c r="J77">
        <f>BYPL_EOD!AK77+BYPL_EOD!AL77</f>
        <v>46.02</v>
      </c>
      <c r="K77">
        <f>MES_EOD!AK77+MES_EOD!AL77</f>
        <v>7.19</v>
      </c>
      <c r="L77">
        <f>NDMC_EOD!AK77+NDMC_EOD!AL77</f>
        <v>26.79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91.834002302479917</v>
      </c>
      <c r="Q77">
        <v>46.022005700394246</v>
      </c>
      <c r="R77">
        <v>7.19</v>
      </c>
      <c r="S77">
        <v>26.791195658187277</v>
      </c>
      <c r="T77">
        <v>64.162796338938577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91.83</v>
      </c>
      <c r="J78">
        <f>BYPL_EOD!AK78+BYPL_EOD!AL78</f>
        <v>46.02</v>
      </c>
      <c r="K78">
        <f>MES_EOD!AK78+MES_EOD!AL78</f>
        <v>7.19</v>
      </c>
      <c r="L78">
        <f>NDMC_EOD!AK78+NDMC_EOD!AL78</f>
        <v>26.79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91.834002302479917</v>
      </c>
      <c r="Q78">
        <v>46.022005700394246</v>
      </c>
      <c r="R78">
        <v>7.19</v>
      </c>
      <c r="S78">
        <v>26.791195658187277</v>
      </c>
      <c r="T78">
        <v>64.162796338938577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91.83</v>
      </c>
      <c r="J79">
        <f>BYPL_EOD!AK79+BYPL_EOD!AL79</f>
        <v>46.02</v>
      </c>
      <c r="K79">
        <f>MES_EOD!AK79+MES_EOD!AL79</f>
        <v>7.19</v>
      </c>
      <c r="L79">
        <f>NDMC_EOD!AK79+NDMC_EOD!AL79</f>
        <v>26.79</v>
      </c>
      <c r="M79">
        <f>TPDDL_EOD!AK79+TPDDL_EOD!AL79</f>
        <v>64.16</v>
      </c>
      <c r="N79">
        <f t="shared" si="7"/>
        <v>235.98999999999998</v>
      </c>
      <c r="O79" s="154">
        <f t="shared" si="8"/>
        <v>1.0000000000019327E-2</v>
      </c>
      <c r="P79">
        <v>91.834002302479917</v>
      </c>
      <c r="Q79">
        <v>46.022005700394246</v>
      </c>
      <c r="R79">
        <v>7.19</v>
      </c>
      <c r="S79">
        <v>26.791195658187277</v>
      </c>
      <c r="T79">
        <v>64.162796338938577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91.83</v>
      </c>
      <c r="J80">
        <f>BYPL_EOD!AK80+BYPL_EOD!AL80</f>
        <v>46.02</v>
      </c>
      <c r="K80">
        <f>MES_EOD!AK80+MES_EOD!AL80</f>
        <v>7.19</v>
      </c>
      <c r="L80">
        <f>NDMC_EOD!AK80+NDMC_EOD!AL80</f>
        <v>26.79</v>
      </c>
      <c r="M80">
        <f>TPDDL_EOD!AK80+TPDDL_EOD!AL80</f>
        <v>64.16</v>
      </c>
      <c r="N80">
        <f t="shared" si="7"/>
        <v>235.98999999999998</v>
      </c>
      <c r="O80" s="154">
        <f t="shared" si="8"/>
        <v>1.0000000000019327E-2</v>
      </c>
      <c r="P80">
        <v>91.834002302479917</v>
      </c>
      <c r="Q80">
        <v>46.022005700394246</v>
      </c>
      <c r="R80">
        <v>7.19</v>
      </c>
      <c r="S80">
        <v>26.791195658187277</v>
      </c>
      <c r="T80">
        <v>64.162796338938577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91.83</v>
      </c>
      <c r="J81">
        <f>BYPL_EOD!AK81+BYPL_EOD!AL81</f>
        <v>46.02</v>
      </c>
      <c r="K81">
        <f>MES_EOD!AK81+MES_EOD!AL81</f>
        <v>7.19</v>
      </c>
      <c r="L81">
        <f>NDMC_EOD!AK81+NDMC_EOD!AL81</f>
        <v>26.79</v>
      </c>
      <c r="M81">
        <f>TPDDL_EOD!AK81+TPDDL_EOD!AL81</f>
        <v>64.16</v>
      </c>
      <c r="N81">
        <f t="shared" si="7"/>
        <v>235.98999999999998</v>
      </c>
      <c r="O81" s="154">
        <f t="shared" si="8"/>
        <v>1.0000000000019327E-2</v>
      </c>
      <c r="P81">
        <v>91.834002302479917</v>
      </c>
      <c r="Q81">
        <v>46.022005700394246</v>
      </c>
      <c r="R81">
        <v>7.19</v>
      </c>
      <c r="S81">
        <v>26.791195658187277</v>
      </c>
      <c r="T81">
        <v>64.162796338938577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91.83</v>
      </c>
      <c r="J82">
        <f>BYPL_EOD!AK82+BYPL_EOD!AL82</f>
        <v>46.02</v>
      </c>
      <c r="K82">
        <f>MES_EOD!AK82+MES_EOD!AL82</f>
        <v>7.19</v>
      </c>
      <c r="L82">
        <f>NDMC_EOD!AK82+NDMC_EOD!AL82</f>
        <v>26.79</v>
      </c>
      <c r="M82">
        <f>TPDDL_EOD!AK82+TPDDL_EOD!AL82</f>
        <v>64.16</v>
      </c>
      <c r="N82">
        <f t="shared" si="7"/>
        <v>235.98999999999998</v>
      </c>
      <c r="O82" s="154">
        <f t="shared" si="8"/>
        <v>1.0000000000019327E-2</v>
      </c>
      <c r="P82">
        <v>91.834002302479917</v>
      </c>
      <c r="Q82">
        <v>46.022005700394246</v>
      </c>
      <c r="R82">
        <v>7.19</v>
      </c>
      <c r="S82">
        <v>26.791195658187277</v>
      </c>
      <c r="T82">
        <v>64.162796338938577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239.62</v>
      </c>
      <c r="E83">
        <f>BAWANA!AM83</f>
        <v>0</v>
      </c>
      <c r="F83">
        <f t="shared" si="11"/>
        <v>256</v>
      </c>
      <c r="G83">
        <f t="shared" si="12"/>
        <v>239.62</v>
      </c>
      <c r="H83" s="154"/>
      <c r="I83">
        <f>BRPL_EOD!AK83+BRPL_EOD!AL83</f>
        <v>93.97</v>
      </c>
      <c r="J83">
        <f>BYPL_EOD!AK83+BYPL_EOD!AL83</f>
        <v>47.09</v>
      </c>
      <c r="K83">
        <f>MES_EOD!AK83+MES_EOD!AL83</f>
        <v>5.49</v>
      </c>
      <c r="L83">
        <f>NDMC_EOD!AK83+NDMC_EOD!AL83</f>
        <v>27.41</v>
      </c>
      <c r="M83">
        <f>TPDDL_EOD!AK83+TPDDL_EOD!AL83</f>
        <v>65.66</v>
      </c>
      <c r="N83">
        <f t="shared" si="7"/>
        <v>239.62</v>
      </c>
      <c r="O83" s="154">
        <f t="shared" si="8"/>
        <v>0</v>
      </c>
      <c r="P83">
        <v>93.97</v>
      </c>
      <c r="Q83">
        <v>47.09</v>
      </c>
      <c r="R83">
        <v>5.49</v>
      </c>
      <c r="S83">
        <v>27.41</v>
      </c>
      <c r="T83">
        <v>65.66</v>
      </c>
      <c r="U83" s="156">
        <f t="shared" si="9"/>
        <v>239.62</v>
      </c>
      <c r="V83" s="154">
        <f t="shared" si="10"/>
        <v>0</v>
      </c>
      <c r="Y83">
        <f>BAWANA!AW83+BAWANA!AX83</f>
        <v>30.19</v>
      </c>
      <c r="Z83">
        <f>BAWANA!BD83+BAWANA!BE83</f>
        <v>30.19</v>
      </c>
      <c r="AA83">
        <f>BAWANA!X83+BAWANA!Y83</f>
        <v>30.19</v>
      </c>
      <c r="AB83">
        <f>BAWANA!AE83+BAWANA!AF83</f>
        <v>30.19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239.62</v>
      </c>
      <c r="E84">
        <f>BAWANA!AM84</f>
        <v>0</v>
      </c>
      <c r="F84">
        <f t="shared" si="11"/>
        <v>256</v>
      </c>
      <c r="G84">
        <f t="shared" si="12"/>
        <v>239.62</v>
      </c>
      <c r="H84" s="154"/>
      <c r="I84">
        <f>BRPL_EOD!AK84+BRPL_EOD!AL84</f>
        <v>93.97</v>
      </c>
      <c r="J84">
        <f>BYPL_EOD!AK84+BYPL_EOD!AL84</f>
        <v>47.09</v>
      </c>
      <c r="K84">
        <f>MES_EOD!AK84+MES_EOD!AL84</f>
        <v>5.49</v>
      </c>
      <c r="L84">
        <f>NDMC_EOD!AK84+NDMC_EOD!AL84</f>
        <v>27.41</v>
      </c>
      <c r="M84">
        <f>TPDDL_EOD!AK84+TPDDL_EOD!AL84</f>
        <v>65.66</v>
      </c>
      <c r="N84">
        <f t="shared" si="7"/>
        <v>239.62</v>
      </c>
      <c r="O84" s="154">
        <f t="shared" si="8"/>
        <v>0</v>
      </c>
      <c r="P84">
        <v>93.97</v>
      </c>
      <c r="Q84">
        <v>47.09</v>
      </c>
      <c r="R84">
        <v>5.49</v>
      </c>
      <c r="S84">
        <v>27.41</v>
      </c>
      <c r="T84">
        <v>65.66</v>
      </c>
      <c r="U84" s="156">
        <f t="shared" si="9"/>
        <v>239.62</v>
      </c>
      <c r="V84" s="154">
        <f t="shared" si="10"/>
        <v>0</v>
      </c>
      <c r="Y84">
        <f>BAWANA!AW84+BAWANA!AX84</f>
        <v>30.19</v>
      </c>
      <c r="Z84">
        <f>BAWANA!BD84+BAWANA!BE84</f>
        <v>30.19</v>
      </c>
      <c r="AA84">
        <f>BAWANA!X84+BAWANA!Y84</f>
        <v>30.19</v>
      </c>
      <c r="AB84">
        <f>BAWANA!AE84+BAWANA!AF84</f>
        <v>30.19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94.98</v>
      </c>
      <c r="J85">
        <f>BYPL_EOD!AK85+BYPL_EOD!AL85</f>
        <v>46.8</v>
      </c>
      <c r="K85">
        <f>MES_EOD!AK85+MES_EOD!AL85</f>
        <v>5.73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94.98</v>
      </c>
      <c r="Q85">
        <v>46.8</v>
      </c>
      <c r="R85">
        <v>5.73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95.25</v>
      </c>
      <c r="J86">
        <f>BYPL_EOD!AK86+BYPL_EOD!AL86</f>
        <v>46.8</v>
      </c>
      <c r="K86">
        <f>MES_EOD!AK86+MES_EOD!AL86</f>
        <v>5.46</v>
      </c>
      <c r="L86">
        <f>NDMC_EOD!AK86+NDMC_EOD!AL86</f>
        <v>27.24</v>
      </c>
      <c r="M86">
        <f>TPDDL_EOD!AK86+TPDDL_EOD!AL86</f>
        <v>65.25</v>
      </c>
      <c r="N86">
        <f t="shared" si="7"/>
        <v>240.00000000000003</v>
      </c>
      <c r="O86" s="154">
        <f t="shared" si="8"/>
        <v>0</v>
      </c>
      <c r="P86">
        <v>95.249999999999986</v>
      </c>
      <c r="Q86">
        <v>46.79999999999999</v>
      </c>
      <c r="R86">
        <v>5.4599999999999991</v>
      </c>
      <c r="S86">
        <v>27.239999999999995</v>
      </c>
      <c r="T86">
        <v>65.249999999999986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95.25</v>
      </c>
      <c r="J87">
        <f>BYPL_EOD!AK87+BYPL_EOD!AL87</f>
        <v>46.8</v>
      </c>
      <c r="K87">
        <f>MES_EOD!AK87+MES_EOD!AL87</f>
        <v>5.46</v>
      </c>
      <c r="L87">
        <f>NDMC_EOD!AK87+NDMC_EOD!AL87</f>
        <v>27.24</v>
      </c>
      <c r="M87">
        <f>TPDDL_EOD!AK87+TPDDL_EOD!AL87</f>
        <v>65.25</v>
      </c>
      <c r="N87">
        <f t="shared" si="7"/>
        <v>240.00000000000003</v>
      </c>
      <c r="O87" s="154">
        <f t="shared" si="8"/>
        <v>0</v>
      </c>
      <c r="P87">
        <v>95.249999999999986</v>
      </c>
      <c r="Q87">
        <v>46.79999999999999</v>
      </c>
      <c r="R87">
        <v>5.4599999999999991</v>
      </c>
      <c r="S87">
        <v>27.239999999999995</v>
      </c>
      <c r="T87">
        <v>65.249999999999986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95.25</v>
      </c>
      <c r="J88">
        <f>BYPL_EOD!AK88+BYPL_EOD!AL88</f>
        <v>46.8</v>
      </c>
      <c r="K88">
        <f>MES_EOD!AK88+MES_EOD!AL88</f>
        <v>5.46</v>
      </c>
      <c r="L88">
        <f>NDMC_EOD!AK88+NDMC_EOD!AL88</f>
        <v>27.24</v>
      </c>
      <c r="M88">
        <f>TPDDL_EOD!AK88+TPDDL_EOD!AL88</f>
        <v>65.25</v>
      </c>
      <c r="N88">
        <f t="shared" si="7"/>
        <v>240.00000000000003</v>
      </c>
      <c r="O88" s="154">
        <f t="shared" si="8"/>
        <v>0</v>
      </c>
      <c r="P88">
        <v>95.249999999999986</v>
      </c>
      <c r="Q88">
        <v>46.79999999999999</v>
      </c>
      <c r="R88">
        <v>5.4599999999999991</v>
      </c>
      <c r="S88">
        <v>27.239999999999995</v>
      </c>
      <c r="T88">
        <v>65.249999999999986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95.25</v>
      </c>
      <c r="J89">
        <f>BYPL_EOD!AK89+BYPL_EOD!AL89</f>
        <v>46.8</v>
      </c>
      <c r="K89">
        <f>MES_EOD!AK89+MES_EOD!AL89</f>
        <v>5.46</v>
      </c>
      <c r="L89">
        <f>NDMC_EOD!AK89+NDMC_EOD!AL89</f>
        <v>27.24</v>
      </c>
      <c r="M89">
        <f>TPDDL_EOD!AK89+TPDDL_EOD!AL89</f>
        <v>65.25</v>
      </c>
      <c r="N89">
        <f t="shared" si="7"/>
        <v>240.00000000000003</v>
      </c>
      <c r="O89" s="154">
        <f t="shared" si="8"/>
        <v>0</v>
      </c>
      <c r="P89">
        <v>95.249999999999986</v>
      </c>
      <c r="Q89">
        <v>46.79999999999999</v>
      </c>
      <c r="R89">
        <v>5.4599999999999991</v>
      </c>
      <c r="S89">
        <v>27.239999999999995</v>
      </c>
      <c r="T89">
        <v>65.249999999999986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95.25</v>
      </c>
      <c r="J90">
        <f>BYPL_EOD!AK90+BYPL_EOD!AL90</f>
        <v>46.8</v>
      </c>
      <c r="K90">
        <f>MES_EOD!AK90+MES_EOD!AL90</f>
        <v>5.46</v>
      </c>
      <c r="L90">
        <f>NDMC_EOD!AK90+NDMC_EOD!AL90</f>
        <v>27.24</v>
      </c>
      <c r="M90">
        <f>TPDDL_EOD!AK90+TPDDL_EOD!AL90</f>
        <v>65.25</v>
      </c>
      <c r="N90">
        <f t="shared" si="7"/>
        <v>240.00000000000003</v>
      </c>
      <c r="O90" s="154">
        <f t="shared" si="8"/>
        <v>0</v>
      </c>
      <c r="P90">
        <v>95.249999999999986</v>
      </c>
      <c r="Q90">
        <v>46.79999999999999</v>
      </c>
      <c r="R90">
        <v>5.4599999999999991</v>
      </c>
      <c r="S90">
        <v>27.239999999999995</v>
      </c>
      <c r="T90">
        <v>65.249999999999986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94.98</v>
      </c>
      <c r="J91">
        <f>BYPL_EOD!AK91+BYPL_EOD!AL91</f>
        <v>46.8</v>
      </c>
      <c r="K91">
        <f>MES_EOD!AK91+MES_EOD!AL91</f>
        <v>5.73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94.98</v>
      </c>
      <c r="Q91">
        <v>46.8</v>
      </c>
      <c r="R91">
        <v>5.73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95.249999999999986</v>
      </c>
      <c r="Q92">
        <v>46.79999999999999</v>
      </c>
      <c r="R92">
        <v>5.4599999999999991</v>
      </c>
      <c r="S92">
        <v>27.239999999999995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95.249999999999986</v>
      </c>
      <c r="Q93">
        <v>46.79999999999999</v>
      </c>
      <c r="R93">
        <v>5.4599999999999991</v>
      </c>
      <c r="S93">
        <v>27.239999999999995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95.249999999999986</v>
      </c>
      <c r="Q94">
        <v>46.79999999999999</v>
      </c>
      <c r="R94">
        <v>5.4599999999999991</v>
      </c>
      <c r="S94">
        <v>27.239999999999995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95.249999999999986</v>
      </c>
      <c r="Q95">
        <v>46.79999999999999</v>
      </c>
      <c r="R95">
        <v>5.4599999999999991</v>
      </c>
      <c r="S95">
        <v>27.239999999999995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95.249999999999986</v>
      </c>
      <c r="Q96">
        <v>46.79999999999999</v>
      </c>
      <c r="R96">
        <v>5.4599999999999991</v>
      </c>
      <c r="S96">
        <v>27.239999999999995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94.98</v>
      </c>
      <c r="J97">
        <f>BYPL_EOD!AK97+BYPL_EOD!AL97</f>
        <v>46.8</v>
      </c>
      <c r="K97">
        <f>MES_EOD!AK97+MES_EOD!AL97</f>
        <v>5.73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94.98</v>
      </c>
      <c r="Q97">
        <v>46.8</v>
      </c>
      <c r="R97">
        <v>5.73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95.249999999999986</v>
      </c>
      <c r="Q98">
        <v>46.79999999999999</v>
      </c>
      <c r="R98">
        <v>5.4599999999999991</v>
      </c>
      <c r="S98">
        <v>27.239999999999995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5.8047935000000006</v>
      </c>
      <c r="E99" s="156">
        <f t="shared" si="14"/>
        <v>0</v>
      </c>
      <c r="F99" s="156">
        <f t="shared" si="14"/>
        <v>6.1440000000000001</v>
      </c>
      <c r="G99" s="156">
        <f t="shared" si="14"/>
        <v>5.8047935000000006</v>
      </c>
      <c r="H99" s="156"/>
      <c r="I99" s="156">
        <f t="shared" si="14"/>
        <v>2.2710224999999991</v>
      </c>
      <c r="J99" s="156">
        <f t="shared" si="14"/>
        <v>1.1392975000000005</v>
      </c>
      <c r="K99" s="156">
        <f t="shared" si="14"/>
        <v>0.14135750000000002</v>
      </c>
      <c r="L99" s="156">
        <f t="shared" si="14"/>
        <v>0.66319249999999896</v>
      </c>
      <c r="M99" s="156">
        <f t="shared" si="14"/>
        <v>1.5884524999999994</v>
      </c>
      <c r="N99" s="156">
        <f t="shared" si="14"/>
        <v>5.8033225000000046</v>
      </c>
      <c r="O99" s="156">
        <f t="shared" si="14"/>
        <v>1.4710000000000534E-3</v>
      </c>
      <c r="P99" s="156">
        <f t="shared" si="14"/>
        <v>2.2721954745593647</v>
      </c>
      <c r="Q99" s="156">
        <f t="shared" si="14"/>
        <v>1.1393201873871253</v>
      </c>
      <c r="R99" s="156">
        <f t="shared" si="14"/>
        <v>0.14136531860883073</v>
      </c>
      <c r="S99" s="156">
        <f t="shared" si="14"/>
        <v>0.66342838834144369</v>
      </c>
      <c r="T99" s="156">
        <f t="shared" si="14"/>
        <v>1.5884841311032347</v>
      </c>
      <c r="U99" s="156">
        <f t="shared" si="14"/>
        <v>5.8047935000000006</v>
      </c>
      <c r="V99" s="156">
        <f t="shared" si="10"/>
        <v>0</v>
      </c>
      <c r="Y99" s="156">
        <f>SUM(Y3:Y98)/4000</f>
        <v>0.73032000000000019</v>
      </c>
      <c r="Z99" s="156">
        <f t="shared" ref="Z99:AD99" si="15">SUM(Z3:Z98)/4000</f>
        <v>0.55582000000000031</v>
      </c>
      <c r="AA99" s="156">
        <f t="shared" si="15"/>
        <v>0.73032000000000019</v>
      </c>
      <c r="AB99" s="156">
        <f t="shared" si="15"/>
        <v>0.55582000000000031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122.25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39.195599999999999</v>
      </c>
      <c r="AH3">
        <v>152.94049999999999</v>
      </c>
      <c r="AI3">
        <v>15.276</v>
      </c>
      <c r="AJ3">
        <v>0</v>
      </c>
      <c r="AK3">
        <v>50.252400000000002</v>
      </c>
      <c r="AL3">
        <v>79.364599999999996</v>
      </c>
      <c r="AM3">
        <v>15.836040000000001</v>
      </c>
      <c r="AN3">
        <v>0.89910999999999996</v>
      </c>
      <c r="AO3">
        <v>20.873999999999999</v>
      </c>
      <c r="AP3">
        <v>12.9381</v>
      </c>
      <c r="AQ3">
        <v>46.683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80.59</v>
      </c>
      <c r="BA3">
        <f>SUM(B3:AZ3)</f>
        <v>2826.1689079999996</v>
      </c>
      <c r="BD3">
        <v>24.08</v>
      </c>
      <c r="BE3">
        <v>7.63</v>
      </c>
      <c r="BF3">
        <v>1.1200000000000001</v>
      </c>
      <c r="BG3">
        <v>4.09</v>
      </c>
      <c r="BH3">
        <v>5.81</v>
      </c>
      <c r="BI3">
        <v>4.78</v>
      </c>
      <c r="BJ3">
        <v>3.11</v>
      </c>
      <c r="BK3">
        <v>4.3600000000000003</v>
      </c>
      <c r="BL3">
        <v>1.01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80.59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122.25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26.622</v>
      </c>
      <c r="AG4">
        <v>39.195599999999999</v>
      </c>
      <c r="AH4">
        <v>152.94049999999999</v>
      </c>
      <c r="AI4">
        <v>15.276</v>
      </c>
      <c r="AJ4">
        <v>0</v>
      </c>
      <c r="AK4">
        <v>50.252400000000002</v>
      </c>
      <c r="AL4">
        <v>79.364599999999996</v>
      </c>
      <c r="AM4">
        <v>15.836040000000001</v>
      </c>
      <c r="AN4">
        <v>0.89910999999999996</v>
      </c>
      <c r="AO4">
        <v>20.873999999999999</v>
      </c>
      <c r="AP4">
        <v>12.9381</v>
      </c>
      <c r="AQ4">
        <v>46.683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80.59</v>
      </c>
      <c r="BA4">
        <f t="shared" ref="BA4:BA67" si="1">SUM(B4:AZ4)</f>
        <v>2826.1689079999996</v>
      </c>
      <c r="BD4">
        <v>24.08</v>
      </c>
      <c r="BE4">
        <v>7.63</v>
      </c>
      <c r="BF4">
        <v>1.1200000000000001</v>
      </c>
      <c r="BG4">
        <v>4.09</v>
      </c>
      <c r="BH4">
        <v>5.81</v>
      </c>
      <c r="BI4">
        <v>4.78</v>
      </c>
      <c r="BJ4">
        <v>3.11</v>
      </c>
      <c r="BK4">
        <v>4.3600000000000003</v>
      </c>
      <c r="BL4">
        <v>1.01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80.59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122.25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26.622</v>
      </c>
      <c r="AG5">
        <v>39.195599999999999</v>
      </c>
      <c r="AH5">
        <v>152.94049999999999</v>
      </c>
      <c r="AI5">
        <v>15.276</v>
      </c>
      <c r="AJ5">
        <v>0</v>
      </c>
      <c r="AK5">
        <v>50.252400000000002</v>
      </c>
      <c r="AL5">
        <v>79.364599999999996</v>
      </c>
      <c r="AM5">
        <v>15.836040000000001</v>
      </c>
      <c r="AN5">
        <v>0.89910999999999996</v>
      </c>
      <c r="AO5">
        <v>20.873999999999999</v>
      </c>
      <c r="AP5">
        <v>12.9381</v>
      </c>
      <c r="AQ5">
        <v>46.683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80.59</v>
      </c>
      <c r="BA5">
        <f t="shared" si="1"/>
        <v>2826.1689079999996</v>
      </c>
      <c r="BD5">
        <v>24.08</v>
      </c>
      <c r="BE5">
        <v>7.63</v>
      </c>
      <c r="BF5">
        <v>1.1200000000000001</v>
      </c>
      <c r="BG5">
        <v>4.09</v>
      </c>
      <c r="BH5">
        <v>5.81</v>
      </c>
      <c r="BI5">
        <v>4.78</v>
      </c>
      <c r="BJ5">
        <v>3.11</v>
      </c>
      <c r="BK5">
        <v>4.3600000000000003</v>
      </c>
      <c r="BL5">
        <v>1.01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80.59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122.25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26.622</v>
      </c>
      <c r="AG6">
        <v>39.195599999999999</v>
      </c>
      <c r="AH6">
        <v>152.94049999999999</v>
      </c>
      <c r="AI6">
        <v>15.276</v>
      </c>
      <c r="AJ6">
        <v>0</v>
      </c>
      <c r="AK6">
        <v>50.252400000000002</v>
      </c>
      <c r="AL6">
        <v>79.364599999999996</v>
      </c>
      <c r="AM6">
        <v>15.836040000000001</v>
      </c>
      <c r="AN6">
        <v>0.89910999999999996</v>
      </c>
      <c r="AO6">
        <v>20.873999999999999</v>
      </c>
      <c r="AP6">
        <v>12.9381</v>
      </c>
      <c r="AQ6">
        <v>46.683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80.59</v>
      </c>
      <c r="BA6">
        <f t="shared" si="1"/>
        <v>2826.1689079999996</v>
      </c>
      <c r="BD6">
        <v>24.08</v>
      </c>
      <c r="BE6">
        <v>7.63</v>
      </c>
      <c r="BF6">
        <v>1.1200000000000001</v>
      </c>
      <c r="BG6">
        <v>4.09</v>
      </c>
      <c r="BH6">
        <v>5.81</v>
      </c>
      <c r="BI6">
        <v>4.78</v>
      </c>
      <c r="BJ6">
        <v>3.11</v>
      </c>
      <c r="BK6">
        <v>4.3600000000000003</v>
      </c>
      <c r="BL6">
        <v>1.01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80.59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122.25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39.195599999999999</v>
      </c>
      <c r="AH7">
        <v>152.94049999999999</v>
      </c>
      <c r="AI7">
        <v>15.276</v>
      </c>
      <c r="AJ7">
        <v>0</v>
      </c>
      <c r="AK7">
        <v>50.252400000000002</v>
      </c>
      <c r="AL7">
        <v>79.364599999999996</v>
      </c>
      <c r="AM7">
        <v>15.836040000000001</v>
      </c>
      <c r="AN7">
        <v>0.89910999999999996</v>
      </c>
      <c r="AO7">
        <v>20.873999999999999</v>
      </c>
      <c r="AP7">
        <v>12.9381</v>
      </c>
      <c r="AQ7">
        <v>46.683</v>
      </c>
      <c r="AR7">
        <v>29.5944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80.5</v>
      </c>
      <c r="BA7">
        <f t="shared" si="1"/>
        <v>2823.2539879999995</v>
      </c>
      <c r="BD7">
        <v>24.08</v>
      </c>
      <c r="BE7">
        <v>7.63</v>
      </c>
      <c r="BF7">
        <v>1.03</v>
      </c>
      <c r="BG7">
        <v>4.09</v>
      </c>
      <c r="BH7">
        <v>5.81</v>
      </c>
      <c r="BI7">
        <v>4.78</v>
      </c>
      <c r="BJ7">
        <v>3.11</v>
      </c>
      <c r="BK7">
        <v>4.3600000000000003</v>
      </c>
      <c r="BL7">
        <v>1.01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80.5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122.25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32.075000000000003</v>
      </c>
      <c r="AF8">
        <v>26.622</v>
      </c>
      <c r="AG8">
        <v>39.195599999999999</v>
      </c>
      <c r="AH8">
        <v>152.94049999999999</v>
      </c>
      <c r="AI8">
        <v>15.276</v>
      </c>
      <c r="AJ8">
        <v>0</v>
      </c>
      <c r="AK8">
        <v>50.252400000000002</v>
      </c>
      <c r="AL8">
        <v>79.364599999999996</v>
      </c>
      <c r="AM8">
        <v>15.836040000000001</v>
      </c>
      <c r="AN8">
        <v>0.89910999999999996</v>
      </c>
      <c r="AO8">
        <v>20.873999999999999</v>
      </c>
      <c r="AP8">
        <v>12.9381</v>
      </c>
      <c r="AQ8">
        <v>46.683</v>
      </c>
      <c r="AR8">
        <v>29.5944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80.48</v>
      </c>
      <c r="BA8">
        <f t="shared" si="1"/>
        <v>2805.8724319999992</v>
      </c>
      <c r="BD8">
        <v>24.08</v>
      </c>
      <c r="BE8">
        <v>7.63</v>
      </c>
      <c r="BF8">
        <v>1.01</v>
      </c>
      <c r="BG8">
        <v>4.09</v>
      </c>
      <c r="BH8">
        <v>5.81</v>
      </c>
      <c r="BI8">
        <v>4.78</v>
      </c>
      <c r="BJ8">
        <v>3.11</v>
      </c>
      <c r="BK8">
        <v>4.3600000000000003</v>
      </c>
      <c r="BL8">
        <v>1.01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80.48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122.25</v>
      </c>
      <c r="Q9">
        <v>21.823619999999998</v>
      </c>
      <c r="R9">
        <v>42.392195999999998</v>
      </c>
      <c r="S9">
        <v>26.390910000000002</v>
      </c>
      <c r="T9">
        <v>0</v>
      </c>
      <c r="U9">
        <v>326.25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42.14808</v>
      </c>
      <c r="AB9">
        <v>39.510120000000001</v>
      </c>
      <c r="AC9">
        <v>29.062808</v>
      </c>
      <c r="AD9">
        <v>36.591700000000003</v>
      </c>
      <c r="AE9">
        <v>32.075000000000003</v>
      </c>
      <c r="AF9">
        <v>17.748000000000001</v>
      </c>
      <c r="AG9">
        <v>39.195599999999999</v>
      </c>
      <c r="AH9">
        <v>152.94049999999999</v>
      </c>
      <c r="AI9">
        <v>15.276</v>
      </c>
      <c r="AJ9">
        <v>0</v>
      </c>
      <c r="AK9">
        <v>50.252400000000002</v>
      </c>
      <c r="AL9">
        <v>79.364599999999996</v>
      </c>
      <c r="AM9">
        <v>15.836040000000001</v>
      </c>
      <c r="AN9">
        <v>0.89910999999999996</v>
      </c>
      <c r="AO9">
        <v>20.873999999999999</v>
      </c>
      <c r="AP9">
        <v>12.9381</v>
      </c>
      <c r="AQ9">
        <v>46.683</v>
      </c>
      <c r="AR9">
        <v>29.5944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</v>
      </c>
      <c r="BA9">
        <f t="shared" si="1"/>
        <v>2773.7815119999996</v>
      </c>
      <c r="BD9">
        <v>24.08</v>
      </c>
      <c r="BE9">
        <v>7.63</v>
      </c>
      <c r="BF9">
        <v>1.03</v>
      </c>
      <c r="BG9">
        <v>4.09</v>
      </c>
      <c r="BH9">
        <v>5.81</v>
      </c>
      <c r="BI9">
        <v>4.78</v>
      </c>
      <c r="BJ9">
        <v>3.11</v>
      </c>
      <c r="BK9">
        <v>4.3600000000000003</v>
      </c>
      <c r="BL9">
        <v>1.01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80.5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122.25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303.75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32.075000000000003</v>
      </c>
      <c r="AF10">
        <v>17.748000000000001</v>
      </c>
      <c r="AG10">
        <v>39.195599999999999</v>
      </c>
      <c r="AH10">
        <v>152.94049999999999</v>
      </c>
      <c r="AI10">
        <v>15.276</v>
      </c>
      <c r="AJ10">
        <v>0</v>
      </c>
      <c r="AK10">
        <v>50.252400000000002</v>
      </c>
      <c r="AL10">
        <v>79.364599999999996</v>
      </c>
      <c r="AM10">
        <v>15.836040000000001</v>
      </c>
      <c r="AN10">
        <v>0.89910999999999996</v>
      </c>
      <c r="AO10">
        <v>20.873999999999999</v>
      </c>
      <c r="AP10">
        <v>12.9381</v>
      </c>
      <c r="AQ10">
        <v>46.683</v>
      </c>
      <c r="AR10">
        <v>29.5944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80.5</v>
      </c>
      <c r="BA10">
        <f t="shared" si="1"/>
        <v>2751.2815119999996</v>
      </c>
      <c r="BD10">
        <v>24.08</v>
      </c>
      <c r="BE10">
        <v>7.63</v>
      </c>
      <c r="BF10">
        <v>1.03</v>
      </c>
      <c r="BG10">
        <v>4.09</v>
      </c>
      <c r="BH10">
        <v>5.81</v>
      </c>
      <c r="BI10">
        <v>4.78</v>
      </c>
      <c r="BJ10">
        <v>3.11</v>
      </c>
      <c r="BK10">
        <v>4.3600000000000003</v>
      </c>
      <c r="BL10">
        <v>1.01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80.5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122.25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275.625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32.075000000000003</v>
      </c>
      <c r="AF11">
        <v>17.748000000000001</v>
      </c>
      <c r="AG11">
        <v>39.195599999999999</v>
      </c>
      <c r="AH11">
        <v>152.94049999999999</v>
      </c>
      <c r="AI11">
        <v>15.276</v>
      </c>
      <c r="AJ11">
        <v>0</v>
      </c>
      <c r="AK11">
        <v>50.252400000000002</v>
      </c>
      <c r="AL11">
        <v>79.364599999999996</v>
      </c>
      <c r="AM11">
        <v>15.836040000000001</v>
      </c>
      <c r="AN11">
        <v>0.89910999999999996</v>
      </c>
      <c r="AO11">
        <v>20.873999999999999</v>
      </c>
      <c r="AP11">
        <v>12.9381</v>
      </c>
      <c r="AQ11">
        <v>46.683</v>
      </c>
      <c r="AR11">
        <v>26.904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80.84</v>
      </c>
      <c r="BA11">
        <f t="shared" si="1"/>
        <v>2720.8061119999998</v>
      </c>
      <c r="BD11">
        <v>25.43</v>
      </c>
      <c r="BE11">
        <v>7.45</v>
      </c>
      <c r="BF11">
        <v>1.0900000000000001</v>
      </c>
      <c r="BG11">
        <v>3.97</v>
      </c>
      <c r="BH11">
        <v>5.63</v>
      </c>
      <c r="BI11">
        <v>4.6900000000000004</v>
      </c>
      <c r="BJ11">
        <v>3.21</v>
      </c>
      <c r="BK11">
        <v>4.3600000000000003</v>
      </c>
      <c r="BL11">
        <v>0.97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122.25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275.625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39.195599999999999</v>
      </c>
      <c r="AH12">
        <v>152.94049999999999</v>
      </c>
      <c r="AI12">
        <v>15.276</v>
      </c>
      <c r="AJ12">
        <v>0</v>
      </c>
      <c r="AK12">
        <v>50.252400000000002</v>
      </c>
      <c r="AL12">
        <v>79.364599999999996</v>
      </c>
      <c r="AM12">
        <v>15.836040000000001</v>
      </c>
      <c r="AN12">
        <v>0.89910999999999996</v>
      </c>
      <c r="AO12">
        <v>20.873999999999999</v>
      </c>
      <c r="AP12">
        <v>12.9381</v>
      </c>
      <c r="AQ12">
        <v>44.414999999999999</v>
      </c>
      <c r="AR12">
        <v>26.904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80.84</v>
      </c>
      <c r="BA12">
        <f t="shared" si="1"/>
        <v>2735.899668</v>
      </c>
      <c r="BD12">
        <v>25.43</v>
      </c>
      <c r="BE12">
        <v>7.45</v>
      </c>
      <c r="BF12">
        <v>1.0900000000000001</v>
      </c>
      <c r="BG12">
        <v>3.97</v>
      </c>
      <c r="BH12">
        <v>5.63</v>
      </c>
      <c r="BI12">
        <v>4.6900000000000004</v>
      </c>
      <c r="BJ12">
        <v>3.21</v>
      </c>
      <c r="BK12">
        <v>4.3600000000000003</v>
      </c>
      <c r="BL12">
        <v>0.97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80.84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122.25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275.625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39.195599999999999</v>
      </c>
      <c r="AH13">
        <v>152.94049999999999</v>
      </c>
      <c r="AI13">
        <v>15.276</v>
      </c>
      <c r="AJ13">
        <v>0</v>
      </c>
      <c r="AK13">
        <v>50.252400000000002</v>
      </c>
      <c r="AL13">
        <v>79.364599999999996</v>
      </c>
      <c r="AM13">
        <v>15.836040000000001</v>
      </c>
      <c r="AN13">
        <v>0.89910999999999996</v>
      </c>
      <c r="AO13">
        <v>20.873999999999999</v>
      </c>
      <c r="AP13">
        <v>12.9381</v>
      </c>
      <c r="AQ13">
        <v>44.414999999999999</v>
      </c>
      <c r="AR13">
        <v>26.904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80.84</v>
      </c>
      <c r="BA13">
        <f t="shared" si="1"/>
        <v>2735.899668</v>
      </c>
      <c r="BD13">
        <v>25.43</v>
      </c>
      <c r="BE13">
        <v>7.45</v>
      </c>
      <c r="BF13">
        <v>1.0900000000000001</v>
      </c>
      <c r="BG13">
        <v>3.97</v>
      </c>
      <c r="BH13">
        <v>5.63</v>
      </c>
      <c r="BI13">
        <v>4.6900000000000004</v>
      </c>
      <c r="BJ13">
        <v>3.21</v>
      </c>
      <c r="BK13">
        <v>4.3600000000000003</v>
      </c>
      <c r="BL13">
        <v>0.97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80.84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122.25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275.625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39.195599999999999</v>
      </c>
      <c r="AH14">
        <v>152.94049999999999</v>
      </c>
      <c r="AI14">
        <v>15.276</v>
      </c>
      <c r="AJ14">
        <v>0</v>
      </c>
      <c r="AK14">
        <v>50.252400000000002</v>
      </c>
      <c r="AL14">
        <v>79.364599999999996</v>
      </c>
      <c r="AM14">
        <v>15.836040000000001</v>
      </c>
      <c r="AN14">
        <v>0.89910999999999996</v>
      </c>
      <c r="AO14">
        <v>20.873999999999999</v>
      </c>
      <c r="AP14">
        <v>12.9381</v>
      </c>
      <c r="AQ14">
        <v>44.414999999999999</v>
      </c>
      <c r="AR14">
        <v>26.904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80.84</v>
      </c>
      <c r="BA14">
        <f t="shared" si="1"/>
        <v>2735.899668</v>
      </c>
      <c r="BD14">
        <v>25.43</v>
      </c>
      <c r="BE14">
        <v>7.45</v>
      </c>
      <c r="BF14">
        <v>1.0900000000000001</v>
      </c>
      <c r="BG14">
        <v>3.97</v>
      </c>
      <c r="BH14">
        <v>5.63</v>
      </c>
      <c r="BI14">
        <v>4.6900000000000004</v>
      </c>
      <c r="BJ14">
        <v>3.21</v>
      </c>
      <c r="BK14">
        <v>4.3600000000000003</v>
      </c>
      <c r="BL14">
        <v>0.97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80.84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122.25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275.625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39.195599999999999</v>
      </c>
      <c r="AH15">
        <v>152.94049999999999</v>
      </c>
      <c r="AI15">
        <v>15.276</v>
      </c>
      <c r="AJ15">
        <v>0</v>
      </c>
      <c r="AK15">
        <v>50.252400000000002</v>
      </c>
      <c r="AL15">
        <v>79.364599999999996</v>
      </c>
      <c r="AM15">
        <v>15.836040000000001</v>
      </c>
      <c r="AN15">
        <v>0.89910999999999996</v>
      </c>
      <c r="AO15">
        <v>20.873999999999999</v>
      </c>
      <c r="AP15">
        <v>11.529</v>
      </c>
      <c r="AQ15">
        <v>44.414999999999999</v>
      </c>
      <c r="AR15">
        <v>29.5944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80.84</v>
      </c>
      <c r="BA15">
        <f t="shared" si="1"/>
        <v>2737.1809680000001</v>
      </c>
      <c r="BD15">
        <v>25.43</v>
      </c>
      <c r="BE15">
        <v>7.45</v>
      </c>
      <c r="BF15">
        <v>1.0900000000000001</v>
      </c>
      <c r="BG15">
        <v>3.97</v>
      </c>
      <c r="BH15">
        <v>5.63</v>
      </c>
      <c r="BI15">
        <v>4.6900000000000004</v>
      </c>
      <c r="BJ15">
        <v>3.21</v>
      </c>
      <c r="BK15">
        <v>4.3600000000000003</v>
      </c>
      <c r="BL15">
        <v>0.97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122.25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275.625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39.195599999999999</v>
      </c>
      <c r="AH16">
        <v>152.94049999999999</v>
      </c>
      <c r="AI16">
        <v>15.276</v>
      </c>
      <c r="AJ16">
        <v>0</v>
      </c>
      <c r="AK16">
        <v>50.252400000000002</v>
      </c>
      <c r="AL16">
        <v>79.364599999999996</v>
      </c>
      <c r="AM16">
        <v>15.836040000000001</v>
      </c>
      <c r="AN16">
        <v>0.89910999999999996</v>
      </c>
      <c r="AO16">
        <v>20.873999999999999</v>
      </c>
      <c r="AP16">
        <v>11.529</v>
      </c>
      <c r="AQ16">
        <v>31.122</v>
      </c>
      <c r="AR16">
        <v>29.5944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80.84</v>
      </c>
      <c r="BA16">
        <f t="shared" si="1"/>
        <v>2723.887968</v>
      </c>
      <c r="BD16">
        <v>25.43</v>
      </c>
      <c r="BE16">
        <v>7.45</v>
      </c>
      <c r="BF16">
        <v>1.0900000000000001</v>
      </c>
      <c r="BG16">
        <v>3.97</v>
      </c>
      <c r="BH16">
        <v>5.63</v>
      </c>
      <c r="BI16">
        <v>4.6900000000000004</v>
      </c>
      <c r="BJ16">
        <v>3.21</v>
      </c>
      <c r="BK16">
        <v>4.3600000000000003</v>
      </c>
      <c r="BL16">
        <v>0.97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122.25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275.625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39.195599999999999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15.836040000000001</v>
      </c>
      <c r="AN17">
        <v>0.89910999999999996</v>
      </c>
      <c r="AO17">
        <v>20.873999999999999</v>
      </c>
      <c r="AP17">
        <v>11.529</v>
      </c>
      <c r="AQ17">
        <v>31.122</v>
      </c>
      <c r="AR17">
        <v>29.5944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80.84</v>
      </c>
      <c r="BA17">
        <f t="shared" si="1"/>
        <v>2723.887968</v>
      </c>
      <c r="BD17">
        <v>25.43</v>
      </c>
      <c r="BE17">
        <v>7.45</v>
      </c>
      <c r="BF17">
        <v>1.0900000000000001</v>
      </c>
      <c r="BG17">
        <v>3.97</v>
      </c>
      <c r="BH17">
        <v>5.63</v>
      </c>
      <c r="BI17">
        <v>4.6900000000000004</v>
      </c>
      <c r="BJ17">
        <v>3.21</v>
      </c>
      <c r="BK17">
        <v>4.3600000000000003</v>
      </c>
      <c r="BL17">
        <v>0.97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122.25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275.625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39.195599999999999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15.836040000000001</v>
      </c>
      <c r="AN18">
        <v>0.89910999999999996</v>
      </c>
      <c r="AO18">
        <v>20.873999999999999</v>
      </c>
      <c r="AP18">
        <v>11.529</v>
      </c>
      <c r="AQ18">
        <v>31.122</v>
      </c>
      <c r="AR18">
        <v>29.5944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80.84</v>
      </c>
      <c r="BA18">
        <f t="shared" si="1"/>
        <v>2723.887968</v>
      </c>
      <c r="BD18">
        <v>25.43</v>
      </c>
      <c r="BE18">
        <v>7.45</v>
      </c>
      <c r="BF18">
        <v>1.0900000000000001</v>
      </c>
      <c r="BG18">
        <v>3.97</v>
      </c>
      <c r="BH18">
        <v>5.63</v>
      </c>
      <c r="BI18">
        <v>4.6900000000000004</v>
      </c>
      <c r="BJ18">
        <v>3.21</v>
      </c>
      <c r="BK18">
        <v>4.3600000000000003</v>
      </c>
      <c r="BL18">
        <v>0.97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122.25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275.625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39.195599999999999</v>
      </c>
      <c r="AH19">
        <v>152.94049999999999</v>
      </c>
      <c r="AI19">
        <v>15.276</v>
      </c>
      <c r="AJ19">
        <v>0</v>
      </c>
      <c r="AK19">
        <v>50.252400000000002</v>
      </c>
      <c r="AL19">
        <v>79.364599999999996</v>
      </c>
      <c r="AM19">
        <v>15.836040000000001</v>
      </c>
      <c r="AN19">
        <v>0.89910999999999996</v>
      </c>
      <c r="AO19">
        <v>20.873999999999999</v>
      </c>
      <c r="AP19">
        <v>11.529</v>
      </c>
      <c r="AQ19">
        <v>31.122</v>
      </c>
      <c r="AR19">
        <v>29.5944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80.87</v>
      </c>
      <c r="BA19">
        <f t="shared" si="1"/>
        <v>2723.9179679999997</v>
      </c>
      <c r="BD19">
        <v>25.43</v>
      </c>
      <c r="BE19">
        <v>7.45</v>
      </c>
      <c r="BF19">
        <v>1.1200000000000001</v>
      </c>
      <c r="BG19">
        <v>3.97</v>
      </c>
      <c r="BH19">
        <v>5.63</v>
      </c>
      <c r="BI19">
        <v>4.6900000000000004</v>
      </c>
      <c r="BJ19">
        <v>3.21</v>
      </c>
      <c r="BK19">
        <v>4.3600000000000003</v>
      </c>
      <c r="BL19">
        <v>0.97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122.25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275.625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39.195599999999999</v>
      </c>
      <c r="AH20">
        <v>152.94049999999999</v>
      </c>
      <c r="AI20">
        <v>15.276</v>
      </c>
      <c r="AJ20">
        <v>0</v>
      </c>
      <c r="AK20">
        <v>50.252400000000002</v>
      </c>
      <c r="AL20">
        <v>79.364599999999996</v>
      </c>
      <c r="AM20">
        <v>15.836040000000001</v>
      </c>
      <c r="AN20">
        <v>0.89910999999999996</v>
      </c>
      <c r="AO20">
        <v>20.873999999999999</v>
      </c>
      <c r="AP20">
        <v>11.529</v>
      </c>
      <c r="AQ20">
        <v>31.122</v>
      </c>
      <c r="AR20">
        <v>29.5944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80.87</v>
      </c>
      <c r="BA20">
        <f t="shared" si="1"/>
        <v>2723.9179679999997</v>
      </c>
      <c r="BD20">
        <v>25.43</v>
      </c>
      <c r="BE20">
        <v>7.45</v>
      </c>
      <c r="BF20">
        <v>1.1200000000000001</v>
      </c>
      <c r="BG20">
        <v>3.97</v>
      </c>
      <c r="BH20">
        <v>5.63</v>
      </c>
      <c r="BI20">
        <v>4.6900000000000004</v>
      </c>
      <c r="BJ20">
        <v>3.21</v>
      </c>
      <c r="BK20">
        <v>4.3600000000000003</v>
      </c>
      <c r="BL20">
        <v>0.97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122.25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275.625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39.195599999999999</v>
      </c>
      <c r="AH21">
        <v>152.94049999999999</v>
      </c>
      <c r="AI21">
        <v>15.276</v>
      </c>
      <c r="AJ21">
        <v>0</v>
      </c>
      <c r="AK21">
        <v>50.252400000000002</v>
      </c>
      <c r="AL21">
        <v>79.364599999999996</v>
      </c>
      <c r="AM21">
        <v>15.836040000000001</v>
      </c>
      <c r="AN21">
        <v>0.89910999999999996</v>
      </c>
      <c r="AO21">
        <v>20.873999999999999</v>
      </c>
      <c r="AP21">
        <v>11.529</v>
      </c>
      <c r="AQ21">
        <v>31.122</v>
      </c>
      <c r="AR21">
        <v>29.5944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78.320000000000007</v>
      </c>
      <c r="BA21">
        <f t="shared" si="1"/>
        <v>2721.367968</v>
      </c>
      <c r="BD21">
        <v>25.43</v>
      </c>
      <c r="BE21">
        <v>7.45</v>
      </c>
      <c r="BF21">
        <v>1.1200000000000001</v>
      </c>
      <c r="BG21">
        <v>3.97</v>
      </c>
      <c r="BH21">
        <v>5.63</v>
      </c>
      <c r="BI21">
        <v>2.34</v>
      </c>
      <c r="BJ21">
        <v>3.21</v>
      </c>
      <c r="BK21">
        <v>4.3600000000000003</v>
      </c>
      <c r="BL21">
        <v>0.77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78.320000000000007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122.25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275.625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39.195599999999999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15.836040000000001</v>
      </c>
      <c r="AN22">
        <v>0.89910999999999996</v>
      </c>
      <c r="AO22">
        <v>20.873999999999999</v>
      </c>
      <c r="AP22">
        <v>11.529</v>
      </c>
      <c r="AQ22">
        <v>31.122</v>
      </c>
      <c r="AR22">
        <v>29.5944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78.320000000000007</v>
      </c>
      <c r="BA22">
        <f t="shared" si="1"/>
        <v>2721.367968</v>
      </c>
      <c r="BD22">
        <v>25.43</v>
      </c>
      <c r="BE22">
        <v>7.45</v>
      </c>
      <c r="BF22">
        <v>1.1200000000000001</v>
      </c>
      <c r="BG22">
        <v>3.97</v>
      </c>
      <c r="BH22">
        <v>5.63</v>
      </c>
      <c r="BI22">
        <v>2.34</v>
      </c>
      <c r="BJ22">
        <v>3.21</v>
      </c>
      <c r="BK22">
        <v>4.3600000000000003</v>
      </c>
      <c r="BL22">
        <v>0.77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78.320000000000007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122.25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275.625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39.195599999999999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15.836040000000001</v>
      </c>
      <c r="AN23">
        <v>0.89910999999999996</v>
      </c>
      <c r="AO23">
        <v>20.873999999999999</v>
      </c>
      <c r="AP23">
        <v>11.529</v>
      </c>
      <c r="AQ23">
        <v>31.122</v>
      </c>
      <c r="AR23">
        <v>28.249199999999998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78.33</v>
      </c>
      <c r="BA23">
        <f t="shared" si="1"/>
        <v>2720.032768</v>
      </c>
      <c r="BD23">
        <v>25.43</v>
      </c>
      <c r="BE23">
        <v>7.45</v>
      </c>
      <c r="BF23">
        <v>1.1200000000000001</v>
      </c>
      <c r="BG23">
        <v>3.97</v>
      </c>
      <c r="BH23">
        <v>5.63</v>
      </c>
      <c r="BI23">
        <v>2.15</v>
      </c>
      <c r="BJ23">
        <v>3.21</v>
      </c>
      <c r="BK23">
        <v>4.3600000000000003</v>
      </c>
      <c r="BL23">
        <v>0.97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78.33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122.25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275.625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39.195599999999999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15.836040000000001</v>
      </c>
      <c r="AN24">
        <v>0.89910999999999996</v>
      </c>
      <c r="AO24">
        <v>20.873999999999999</v>
      </c>
      <c r="AP24">
        <v>11.529</v>
      </c>
      <c r="AQ24">
        <v>31.122</v>
      </c>
      <c r="AR24">
        <v>28.249199999999998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78.33</v>
      </c>
      <c r="BA24">
        <f t="shared" si="1"/>
        <v>2720.032768</v>
      </c>
      <c r="BD24">
        <v>25.43</v>
      </c>
      <c r="BE24">
        <v>7.45</v>
      </c>
      <c r="BF24">
        <v>1.1200000000000001</v>
      </c>
      <c r="BG24">
        <v>3.97</v>
      </c>
      <c r="BH24">
        <v>5.63</v>
      </c>
      <c r="BI24">
        <v>2.15</v>
      </c>
      <c r="BJ24">
        <v>3.21</v>
      </c>
      <c r="BK24">
        <v>4.3600000000000003</v>
      </c>
      <c r="BL24">
        <v>0.97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78.33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122.25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275.625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39.195599999999999</v>
      </c>
      <c r="AH25">
        <v>152.94049999999999</v>
      </c>
      <c r="AI25">
        <v>15.276</v>
      </c>
      <c r="AJ25">
        <v>0</v>
      </c>
      <c r="AK25">
        <v>50.252400000000002</v>
      </c>
      <c r="AL25">
        <v>79.364599999999996</v>
      </c>
      <c r="AM25">
        <v>15.836040000000001</v>
      </c>
      <c r="AN25">
        <v>0.89910999999999996</v>
      </c>
      <c r="AO25">
        <v>20.873999999999999</v>
      </c>
      <c r="AP25">
        <v>11.529</v>
      </c>
      <c r="AQ25">
        <v>31.122</v>
      </c>
      <c r="AR25">
        <v>28.249199999999998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78.33</v>
      </c>
      <c r="BA25">
        <f t="shared" si="1"/>
        <v>2711.1587679999998</v>
      </c>
      <c r="BD25">
        <v>25.43</v>
      </c>
      <c r="BE25">
        <v>7.45</v>
      </c>
      <c r="BF25">
        <v>1.1200000000000001</v>
      </c>
      <c r="BG25">
        <v>3.97</v>
      </c>
      <c r="BH25">
        <v>5.63</v>
      </c>
      <c r="BI25">
        <v>2.15</v>
      </c>
      <c r="BJ25">
        <v>3.21</v>
      </c>
      <c r="BK25">
        <v>4.3600000000000003</v>
      </c>
      <c r="BL25">
        <v>0.97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78.33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122.25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275.625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39.195599999999999</v>
      </c>
      <c r="AH26">
        <v>152.94049999999999</v>
      </c>
      <c r="AI26">
        <v>15.276</v>
      </c>
      <c r="AJ26">
        <v>0</v>
      </c>
      <c r="AK26">
        <v>50.252400000000002</v>
      </c>
      <c r="AL26">
        <v>79.364599999999996</v>
      </c>
      <c r="AM26">
        <v>15.836040000000001</v>
      </c>
      <c r="AN26">
        <v>0.89910999999999996</v>
      </c>
      <c r="AO26">
        <v>20.873999999999999</v>
      </c>
      <c r="AP26">
        <v>11.529</v>
      </c>
      <c r="AQ26">
        <v>31.122</v>
      </c>
      <c r="AR26">
        <v>28.249199999999998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78.45</v>
      </c>
      <c r="BA26">
        <f t="shared" si="1"/>
        <v>2704.7249679999995</v>
      </c>
      <c r="BD26">
        <v>25.43</v>
      </c>
      <c r="BE26">
        <v>7.45</v>
      </c>
      <c r="BF26">
        <v>1.1200000000000001</v>
      </c>
      <c r="BG26">
        <v>3.97</v>
      </c>
      <c r="BH26">
        <v>5.63</v>
      </c>
      <c r="BI26">
        <v>2.15</v>
      </c>
      <c r="BJ26">
        <v>3.21</v>
      </c>
      <c r="BK26">
        <v>4.46</v>
      </c>
      <c r="BL26">
        <v>0.99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78.45</v>
      </c>
    </row>
    <row r="27" spans="1:75">
      <c r="A27" t="s">
        <v>69</v>
      </c>
      <c r="B27">
        <v>0</v>
      </c>
      <c r="C27">
        <v>0</v>
      </c>
      <c r="D27">
        <v>8.4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122.25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275.625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39.195599999999999</v>
      </c>
      <c r="AH27">
        <v>152.94049999999999</v>
      </c>
      <c r="AI27">
        <v>22.914000000000001</v>
      </c>
      <c r="AJ27">
        <v>0</v>
      </c>
      <c r="AK27">
        <v>50.252400000000002</v>
      </c>
      <c r="AL27">
        <v>79.364599999999996</v>
      </c>
      <c r="AM27">
        <v>15.836040000000001</v>
      </c>
      <c r="AN27">
        <v>0.89910999999999996</v>
      </c>
      <c r="AO27">
        <v>20.873999999999999</v>
      </c>
      <c r="AP27">
        <v>9.4794</v>
      </c>
      <c r="AQ27">
        <v>14.805</v>
      </c>
      <c r="AR27">
        <v>28.249199999999998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78.069999999999993</v>
      </c>
      <c r="BA27">
        <f t="shared" si="1"/>
        <v>2702.0163680000005</v>
      </c>
      <c r="BD27">
        <v>24.08</v>
      </c>
      <c r="BE27">
        <v>7.63</v>
      </c>
      <c r="BF27">
        <v>1.07</v>
      </c>
      <c r="BG27">
        <v>4.09</v>
      </c>
      <c r="BH27">
        <v>5.81</v>
      </c>
      <c r="BI27">
        <v>2.19</v>
      </c>
      <c r="BJ27">
        <v>3.11</v>
      </c>
      <c r="BK27">
        <v>4.46</v>
      </c>
      <c r="BL27">
        <v>1.03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78.069999999999993</v>
      </c>
    </row>
    <row r="28" spans="1:75">
      <c r="A28" t="s">
        <v>70</v>
      </c>
      <c r="B28">
        <v>0</v>
      </c>
      <c r="C28">
        <v>0</v>
      </c>
      <c r="D28">
        <v>8.4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122.25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275.625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39.195599999999999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15.836040000000001</v>
      </c>
      <c r="AN28">
        <v>0.89910999999999996</v>
      </c>
      <c r="AO28">
        <v>20.873999999999999</v>
      </c>
      <c r="AP28">
        <v>9.4794</v>
      </c>
      <c r="AQ28">
        <v>14.805</v>
      </c>
      <c r="AR28">
        <v>28.249199999999998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78.069999999999993</v>
      </c>
      <c r="BA28">
        <f t="shared" si="1"/>
        <v>2745.2983680000002</v>
      </c>
      <c r="BD28">
        <v>24.08</v>
      </c>
      <c r="BE28">
        <v>7.63</v>
      </c>
      <c r="BF28">
        <v>1.07</v>
      </c>
      <c r="BG28">
        <v>4.09</v>
      </c>
      <c r="BH28">
        <v>5.81</v>
      </c>
      <c r="BI28">
        <v>2.19</v>
      </c>
      <c r="BJ28">
        <v>3.11</v>
      </c>
      <c r="BK28">
        <v>4.46</v>
      </c>
      <c r="BL28">
        <v>1.03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78.069999999999993</v>
      </c>
    </row>
    <row r="29" spans="1:75">
      <c r="A29" t="s">
        <v>71</v>
      </c>
      <c r="B29">
        <v>0</v>
      </c>
      <c r="C29">
        <v>0</v>
      </c>
      <c r="D29">
        <v>8.4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122.25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275.625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32.075000000000003</v>
      </c>
      <c r="AF29">
        <v>8.8740000000000006</v>
      </c>
      <c r="AG29">
        <v>39.195599999999999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79.364599999999996</v>
      </c>
      <c r="AM29">
        <v>15.836040000000001</v>
      </c>
      <c r="AN29">
        <v>0.89910999999999996</v>
      </c>
      <c r="AO29">
        <v>20.873999999999999</v>
      </c>
      <c r="AP29">
        <v>9.4794</v>
      </c>
      <c r="AQ29">
        <v>0</v>
      </c>
      <c r="AR29">
        <v>28.249199999999998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78.169999999999987</v>
      </c>
      <c r="BA29">
        <f t="shared" si="1"/>
        <v>2713.231812</v>
      </c>
      <c r="BD29">
        <v>24.08</v>
      </c>
      <c r="BE29">
        <v>7.63</v>
      </c>
      <c r="BF29">
        <v>1.07</v>
      </c>
      <c r="BG29">
        <v>4.09</v>
      </c>
      <c r="BH29">
        <v>5.81</v>
      </c>
      <c r="BI29">
        <v>2.29</v>
      </c>
      <c r="BJ29">
        <v>3.11</v>
      </c>
      <c r="BK29">
        <v>4.46</v>
      </c>
      <c r="BL29">
        <v>1.03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78.169999999999987</v>
      </c>
    </row>
    <row r="30" spans="1:75">
      <c r="A30" t="s">
        <v>72</v>
      </c>
      <c r="B30">
        <v>0</v>
      </c>
      <c r="C30">
        <v>0</v>
      </c>
      <c r="D30">
        <v>8.4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122.25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275.625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32.075000000000003</v>
      </c>
      <c r="AF30">
        <v>8.8740000000000006</v>
      </c>
      <c r="AG30">
        <v>39.195599999999999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79.364599999999996</v>
      </c>
      <c r="AM30">
        <v>15.836040000000001</v>
      </c>
      <c r="AN30">
        <v>0.89910999999999996</v>
      </c>
      <c r="AO30">
        <v>20.873999999999999</v>
      </c>
      <c r="AP30">
        <v>9.4794</v>
      </c>
      <c r="AQ30">
        <v>0</v>
      </c>
      <c r="AR30">
        <v>28.249199999999998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78.169999999999987</v>
      </c>
      <c r="BA30">
        <f t="shared" si="1"/>
        <v>2713.231812</v>
      </c>
      <c r="BD30">
        <v>24.08</v>
      </c>
      <c r="BE30">
        <v>7.63</v>
      </c>
      <c r="BF30">
        <v>1.07</v>
      </c>
      <c r="BG30">
        <v>4.09</v>
      </c>
      <c r="BH30">
        <v>5.81</v>
      </c>
      <c r="BI30">
        <v>2.29</v>
      </c>
      <c r="BJ30">
        <v>3.11</v>
      </c>
      <c r="BK30">
        <v>4.46</v>
      </c>
      <c r="BL30">
        <v>1.03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78.169999999999987</v>
      </c>
    </row>
    <row r="31" spans="1:75">
      <c r="A31" t="s">
        <v>73</v>
      </c>
      <c r="B31">
        <v>0</v>
      </c>
      <c r="C31">
        <v>0</v>
      </c>
      <c r="D31">
        <v>8.4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122.25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275.625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39.195599999999999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79.364599999999996</v>
      </c>
      <c r="AM31">
        <v>15.836040000000001</v>
      </c>
      <c r="AN31">
        <v>0.89910999999999996</v>
      </c>
      <c r="AO31">
        <v>20.873999999999999</v>
      </c>
      <c r="AP31">
        <v>9.4794</v>
      </c>
      <c r="AQ31">
        <v>0</v>
      </c>
      <c r="AR31">
        <v>28.249199999999998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78.099999999999994</v>
      </c>
      <c r="BA31">
        <f t="shared" si="1"/>
        <v>2730.5233680000001</v>
      </c>
      <c r="BD31">
        <v>24.08</v>
      </c>
      <c r="BE31">
        <v>7.63</v>
      </c>
      <c r="BF31">
        <v>1.07</v>
      </c>
      <c r="BG31">
        <v>4.09</v>
      </c>
      <c r="BH31">
        <v>5.81</v>
      </c>
      <c r="BI31">
        <v>2.29</v>
      </c>
      <c r="BJ31">
        <v>3.11</v>
      </c>
      <c r="BK31">
        <v>4.4000000000000004</v>
      </c>
      <c r="BL31">
        <v>1.02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78.099999999999994</v>
      </c>
    </row>
    <row r="32" spans="1:75">
      <c r="A32" t="s">
        <v>74</v>
      </c>
      <c r="B32">
        <v>0</v>
      </c>
      <c r="C32">
        <v>0</v>
      </c>
      <c r="D32">
        <v>8.4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122.25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275.625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39.195599999999999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79.364599999999996</v>
      </c>
      <c r="AM32">
        <v>15.836040000000001</v>
      </c>
      <c r="AN32">
        <v>0.89910999999999996</v>
      </c>
      <c r="AO32">
        <v>20.873999999999999</v>
      </c>
      <c r="AP32">
        <v>9.4794</v>
      </c>
      <c r="AQ32">
        <v>0</v>
      </c>
      <c r="AR32">
        <v>28.249199999999998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78.099999999999994</v>
      </c>
      <c r="BA32">
        <f t="shared" si="1"/>
        <v>2730.5233680000001</v>
      </c>
      <c r="BD32">
        <v>24.08</v>
      </c>
      <c r="BE32">
        <v>7.63</v>
      </c>
      <c r="BF32">
        <v>1.07</v>
      </c>
      <c r="BG32">
        <v>4.09</v>
      </c>
      <c r="BH32">
        <v>5.81</v>
      </c>
      <c r="BI32">
        <v>2.29</v>
      </c>
      <c r="BJ32">
        <v>3.11</v>
      </c>
      <c r="BK32">
        <v>4.4000000000000004</v>
      </c>
      <c r="BL32">
        <v>1.02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78.099999999999994</v>
      </c>
    </row>
    <row r="33" spans="1:75">
      <c r="A33" t="s">
        <v>75</v>
      </c>
      <c r="B33">
        <v>0</v>
      </c>
      <c r="C33">
        <v>0</v>
      </c>
      <c r="D33">
        <v>8.4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122.25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275.625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39.195599999999999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63.91</v>
      </c>
      <c r="AM33">
        <v>15.836040000000001</v>
      </c>
      <c r="AN33">
        <v>0.89910999999999996</v>
      </c>
      <c r="AO33">
        <v>20.873999999999999</v>
      </c>
      <c r="AP33">
        <v>9.4794</v>
      </c>
      <c r="AQ33">
        <v>0</v>
      </c>
      <c r="AR33">
        <v>28.249199999999998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78.099999999999994</v>
      </c>
      <c r="BA33">
        <f t="shared" si="1"/>
        <v>2715.0687680000001</v>
      </c>
      <c r="BD33">
        <v>24.08</v>
      </c>
      <c r="BE33">
        <v>7.63</v>
      </c>
      <c r="BF33">
        <v>1.07</v>
      </c>
      <c r="BG33">
        <v>4.09</v>
      </c>
      <c r="BH33">
        <v>5.81</v>
      </c>
      <c r="BI33">
        <v>2.29</v>
      </c>
      <c r="BJ33">
        <v>3.11</v>
      </c>
      <c r="BK33">
        <v>4.4000000000000004</v>
      </c>
      <c r="BL33">
        <v>1.02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78.099999999999994</v>
      </c>
    </row>
    <row r="34" spans="1:75">
      <c r="A34" t="s">
        <v>76</v>
      </c>
      <c r="B34">
        <v>0</v>
      </c>
      <c r="C34">
        <v>0</v>
      </c>
      <c r="D34">
        <v>8.4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275.625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39.195599999999999</v>
      </c>
      <c r="AH34">
        <v>152.94049999999999</v>
      </c>
      <c r="AI34">
        <v>19.094999999999999</v>
      </c>
      <c r="AJ34">
        <v>0</v>
      </c>
      <c r="AK34">
        <v>50.252400000000002</v>
      </c>
      <c r="AL34">
        <v>63.91</v>
      </c>
      <c r="AM34">
        <v>15.836040000000001</v>
      </c>
      <c r="AN34">
        <v>0.89910999999999996</v>
      </c>
      <c r="AO34">
        <v>20.873999999999999</v>
      </c>
      <c r="AP34">
        <v>9.4794</v>
      </c>
      <c r="AQ34">
        <v>0</v>
      </c>
      <c r="AR34">
        <v>28.249199999999998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78.099999999999994</v>
      </c>
      <c r="BA34">
        <f t="shared" si="1"/>
        <v>2667.967768</v>
      </c>
      <c r="BD34">
        <v>24.08</v>
      </c>
      <c r="BE34">
        <v>7.63</v>
      </c>
      <c r="BF34">
        <v>1.07</v>
      </c>
      <c r="BG34">
        <v>4.09</v>
      </c>
      <c r="BH34">
        <v>5.81</v>
      </c>
      <c r="BI34">
        <v>2.29</v>
      </c>
      <c r="BJ34">
        <v>3.11</v>
      </c>
      <c r="BK34">
        <v>4.4000000000000004</v>
      </c>
      <c r="BL34">
        <v>1.02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78.099999999999994</v>
      </c>
    </row>
    <row r="35" spans="1:75">
      <c r="A35" t="s">
        <v>77</v>
      </c>
      <c r="B35">
        <v>0</v>
      </c>
      <c r="C35">
        <v>0</v>
      </c>
      <c r="D35">
        <v>8.4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122.25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39.195599999999999</v>
      </c>
      <c r="AH35">
        <v>152.94049999999999</v>
      </c>
      <c r="AI35">
        <v>14.003</v>
      </c>
      <c r="AJ35">
        <v>0</v>
      </c>
      <c r="AK35">
        <v>50.252400000000002</v>
      </c>
      <c r="AL35">
        <v>63.91</v>
      </c>
      <c r="AM35">
        <v>15.836040000000001</v>
      </c>
      <c r="AN35">
        <v>0.91823999999999995</v>
      </c>
      <c r="AO35">
        <v>20.873999999999999</v>
      </c>
      <c r="AP35">
        <v>9.4794</v>
      </c>
      <c r="AQ35">
        <v>0</v>
      </c>
      <c r="AR35">
        <v>28.249199999999998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78.099999999999994</v>
      </c>
      <c r="BA35">
        <f t="shared" si="1"/>
        <v>2662.8948980000005</v>
      </c>
      <c r="BD35">
        <v>24.08</v>
      </c>
      <c r="BE35">
        <v>7.63</v>
      </c>
      <c r="BF35">
        <v>1.07</v>
      </c>
      <c r="BG35">
        <v>4.09</v>
      </c>
      <c r="BH35">
        <v>5.81</v>
      </c>
      <c r="BI35">
        <v>2.29</v>
      </c>
      <c r="BJ35">
        <v>3.11</v>
      </c>
      <c r="BK35">
        <v>4.4000000000000004</v>
      </c>
      <c r="BL35">
        <v>1.02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78.099999999999994</v>
      </c>
    </row>
    <row r="36" spans="1:75">
      <c r="A36" t="s">
        <v>78</v>
      </c>
      <c r="B36">
        <v>0</v>
      </c>
      <c r="C36">
        <v>0</v>
      </c>
      <c r="D36">
        <v>8.4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122.25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39.195599999999999</v>
      </c>
      <c r="AH36">
        <v>152.94049999999999</v>
      </c>
      <c r="AI36">
        <v>14.003</v>
      </c>
      <c r="AJ36">
        <v>0</v>
      </c>
      <c r="AK36">
        <v>50.252400000000002</v>
      </c>
      <c r="AL36">
        <v>63.91</v>
      </c>
      <c r="AM36">
        <v>15.836040000000001</v>
      </c>
      <c r="AN36">
        <v>0.91823999999999995</v>
      </c>
      <c r="AO36">
        <v>20.873999999999999</v>
      </c>
      <c r="AP36">
        <v>9.4794</v>
      </c>
      <c r="AQ36">
        <v>0</v>
      </c>
      <c r="AR36">
        <v>28.249199999999998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78.099999999999994</v>
      </c>
      <c r="BA36">
        <f t="shared" si="1"/>
        <v>2662.8948980000005</v>
      </c>
      <c r="BD36">
        <v>24.08</v>
      </c>
      <c r="BE36">
        <v>7.63</v>
      </c>
      <c r="BF36">
        <v>1.07</v>
      </c>
      <c r="BG36">
        <v>4.09</v>
      </c>
      <c r="BH36">
        <v>5.81</v>
      </c>
      <c r="BI36">
        <v>2.29</v>
      </c>
      <c r="BJ36">
        <v>3.11</v>
      </c>
      <c r="BK36">
        <v>4.4000000000000004</v>
      </c>
      <c r="BL36">
        <v>1.02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78.099999999999994</v>
      </c>
    </row>
    <row r="37" spans="1:75">
      <c r="A37" t="s">
        <v>79</v>
      </c>
      <c r="B37">
        <v>0</v>
      </c>
      <c r="C37">
        <v>0</v>
      </c>
      <c r="D37">
        <v>8.4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122.25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275.625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39.195599999999999</v>
      </c>
      <c r="AH37">
        <v>152.94049999999999</v>
      </c>
      <c r="AI37">
        <v>14.003</v>
      </c>
      <c r="AJ37">
        <v>0</v>
      </c>
      <c r="AK37">
        <v>50.252400000000002</v>
      </c>
      <c r="AL37">
        <v>63.91</v>
      </c>
      <c r="AM37">
        <v>15.836040000000001</v>
      </c>
      <c r="AN37">
        <v>0.91823999999999995</v>
      </c>
      <c r="AO37">
        <v>20.873999999999999</v>
      </c>
      <c r="AP37">
        <v>9.4794</v>
      </c>
      <c r="AQ37">
        <v>0</v>
      </c>
      <c r="AR37">
        <v>28.249199999999998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78.099999999999994</v>
      </c>
      <c r="BA37">
        <f t="shared" si="1"/>
        <v>2662.8948980000005</v>
      </c>
      <c r="BD37">
        <v>24.08</v>
      </c>
      <c r="BE37">
        <v>7.63</v>
      </c>
      <c r="BF37">
        <v>1.07</v>
      </c>
      <c r="BG37">
        <v>4.09</v>
      </c>
      <c r="BH37">
        <v>5.81</v>
      </c>
      <c r="BI37">
        <v>2.29</v>
      </c>
      <c r="BJ37">
        <v>3.11</v>
      </c>
      <c r="BK37">
        <v>4.4000000000000004</v>
      </c>
      <c r="BL37">
        <v>1.02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78.099999999999994</v>
      </c>
    </row>
    <row r="38" spans="1:75">
      <c r="A38" t="s">
        <v>80</v>
      </c>
      <c r="B38">
        <v>0</v>
      </c>
      <c r="C38">
        <v>0</v>
      </c>
      <c r="D38">
        <v>8.4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122.25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275.625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39.195599999999999</v>
      </c>
      <c r="AH38">
        <v>152.94049999999999</v>
      </c>
      <c r="AI38">
        <v>14.003</v>
      </c>
      <c r="AJ38">
        <v>0</v>
      </c>
      <c r="AK38">
        <v>50.252400000000002</v>
      </c>
      <c r="AL38">
        <v>63.91</v>
      </c>
      <c r="AM38">
        <v>15.836040000000001</v>
      </c>
      <c r="AN38">
        <v>0.91823999999999995</v>
      </c>
      <c r="AO38">
        <v>20.873999999999999</v>
      </c>
      <c r="AP38">
        <v>9.4794</v>
      </c>
      <c r="AQ38">
        <v>0</v>
      </c>
      <c r="AR38">
        <v>28.249199999999998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78.099999999999994</v>
      </c>
      <c r="BA38">
        <f t="shared" si="1"/>
        <v>2662.8948980000005</v>
      </c>
      <c r="BD38">
        <v>24.08</v>
      </c>
      <c r="BE38">
        <v>7.63</v>
      </c>
      <c r="BF38">
        <v>1.07</v>
      </c>
      <c r="BG38">
        <v>4.09</v>
      </c>
      <c r="BH38">
        <v>5.81</v>
      </c>
      <c r="BI38">
        <v>2.29</v>
      </c>
      <c r="BJ38">
        <v>3.11</v>
      </c>
      <c r="BK38">
        <v>4.4000000000000004</v>
      </c>
      <c r="BL38">
        <v>1.02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78.099999999999994</v>
      </c>
    </row>
    <row r="39" spans="1:75">
      <c r="A39" t="s">
        <v>81</v>
      </c>
      <c r="B39">
        <v>0</v>
      </c>
      <c r="C39">
        <v>0</v>
      </c>
      <c r="D39">
        <v>8.4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122.25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39.195599999999999</v>
      </c>
      <c r="AH39">
        <v>152.94049999999999</v>
      </c>
      <c r="AI39">
        <v>14.003</v>
      </c>
      <c r="AJ39">
        <v>0</v>
      </c>
      <c r="AK39">
        <v>50.252400000000002</v>
      </c>
      <c r="AL39">
        <v>69.72</v>
      </c>
      <c r="AM39">
        <v>15.836040000000001</v>
      </c>
      <c r="AN39">
        <v>0.91823999999999995</v>
      </c>
      <c r="AO39">
        <v>20.873999999999999</v>
      </c>
      <c r="AP39">
        <v>11.529</v>
      </c>
      <c r="AQ39">
        <v>0</v>
      </c>
      <c r="AR39">
        <v>28.249199999999998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78.099999999999994</v>
      </c>
      <c r="BA39">
        <f t="shared" si="1"/>
        <v>2670.7544980000002</v>
      </c>
      <c r="BD39">
        <v>24.08</v>
      </c>
      <c r="BE39">
        <v>7.63</v>
      </c>
      <c r="BF39">
        <v>1.07</v>
      </c>
      <c r="BG39">
        <v>4.09</v>
      </c>
      <c r="BH39">
        <v>5.81</v>
      </c>
      <c r="BI39">
        <v>2.29</v>
      </c>
      <c r="BJ39">
        <v>3.11</v>
      </c>
      <c r="BK39">
        <v>4.4000000000000004</v>
      </c>
      <c r="BL39">
        <v>1.02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78.099999999999994</v>
      </c>
    </row>
    <row r="40" spans="1:75">
      <c r="A40" t="s">
        <v>82</v>
      </c>
      <c r="B40">
        <v>0</v>
      </c>
      <c r="C40">
        <v>0</v>
      </c>
      <c r="D40">
        <v>8.4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122.25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39.195599999999999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15.836040000000001</v>
      </c>
      <c r="AN40">
        <v>0.91823999999999995</v>
      </c>
      <c r="AO40">
        <v>20.873999999999999</v>
      </c>
      <c r="AP40">
        <v>11.529</v>
      </c>
      <c r="AQ40">
        <v>0</v>
      </c>
      <c r="AR40">
        <v>28.249199999999998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78.099999999999994</v>
      </c>
      <c r="BA40">
        <f t="shared" si="1"/>
        <v>2680.3990980000003</v>
      </c>
      <c r="BD40">
        <v>24.08</v>
      </c>
      <c r="BE40">
        <v>7.63</v>
      </c>
      <c r="BF40">
        <v>1.07</v>
      </c>
      <c r="BG40">
        <v>4.09</v>
      </c>
      <c r="BH40">
        <v>5.81</v>
      </c>
      <c r="BI40">
        <v>2.29</v>
      </c>
      <c r="BJ40">
        <v>3.11</v>
      </c>
      <c r="BK40">
        <v>4.4000000000000004</v>
      </c>
      <c r="BL40">
        <v>1.02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78.099999999999994</v>
      </c>
    </row>
    <row r="41" spans="1:75">
      <c r="A41" t="s">
        <v>83</v>
      </c>
      <c r="B41">
        <v>0</v>
      </c>
      <c r="C41">
        <v>0</v>
      </c>
      <c r="D41">
        <v>8.4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122.25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39.195599999999999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15.836040000000001</v>
      </c>
      <c r="AN41">
        <v>0.91823999999999995</v>
      </c>
      <c r="AO41">
        <v>20.873999999999999</v>
      </c>
      <c r="AP41">
        <v>11.529</v>
      </c>
      <c r="AQ41">
        <v>0</v>
      </c>
      <c r="AR41">
        <v>28.249199999999998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78.099999999999994</v>
      </c>
      <c r="BA41">
        <f t="shared" si="1"/>
        <v>2680.3990980000003</v>
      </c>
      <c r="BD41">
        <v>24.08</v>
      </c>
      <c r="BE41">
        <v>7.63</v>
      </c>
      <c r="BF41">
        <v>1.07</v>
      </c>
      <c r="BG41">
        <v>4.09</v>
      </c>
      <c r="BH41">
        <v>5.81</v>
      </c>
      <c r="BI41">
        <v>2.29</v>
      </c>
      <c r="BJ41">
        <v>3.11</v>
      </c>
      <c r="BK41">
        <v>4.4000000000000004</v>
      </c>
      <c r="BL41">
        <v>1.02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78.099999999999994</v>
      </c>
    </row>
    <row r="42" spans="1:75">
      <c r="A42" t="s">
        <v>84</v>
      </c>
      <c r="B42">
        <v>0</v>
      </c>
      <c r="C42">
        <v>0</v>
      </c>
      <c r="D42">
        <v>8.4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122.25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39.195599999999999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15.836040000000001</v>
      </c>
      <c r="AN42">
        <v>0.91823999999999995</v>
      </c>
      <c r="AO42">
        <v>20.873999999999999</v>
      </c>
      <c r="AP42">
        <v>11.529</v>
      </c>
      <c r="AQ42">
        <v>0</v>
      </c>
      <c r="AR42">
        <v>28.249199999999998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78.169999999999987</v>
      </c>
      <c r="BA42">
        <f t="shared" si="1"/>
        <v>2680.4690980000005</v>
      </c>
      <c r="BD42">
        <v>24.08</v>
      </c>
      <c r="BE42">
        <v>7.63</v>
      </c>
      <c r="BF42">
        <v>1.07</v>
      </c>
      <c r="BG42">
        <v>4.09</v>
      </c>
      <c r="BH42">
        <v>5.81</v>
      </c>
      <c r="BI42">
        <v>2.29</v>
      </c>
      <c r="BJ42">
        <v>3.11</v>
      </c>
      <c r="BK42">
        <v>4.46</v>
      </c>
      <c r="BL42">
        <v>1.03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78.169999999999987</v>
      </c>
    </row>
    <row r="43" spans="1:75">
      <c r="A43" t="s">
        <v>85</v>
      </c>
      <c r="B43">
        <v>0</v>
      </c>
      <c r="C43">
        <v>0</v>
      </c>
      <c r="D43">
        <v>8.4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117.75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39.195599999999999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15.836040000000001</v>
      </c>
      <c r="AN43">
        <v>0.91823999999999995</v>
      </c>
      <c r="AO43">
        <v>20.873999999999999</v>
      </c>
      <c r="AP43">
        <v>11.529</v>
      </c>
      <c r="AQ43">
        <v>0</v>
      </c>
      <c r="AR43">
        <v>28.249199999999998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78.169999999999987</v>
      </c>
      <c r="BA43">
        <f t="shared" si="1"/>
        <v>2675.9690980000005</v>
      </c>
      <c r="BD43">
        <v>24.08</v>
      </c>
      <c r="BE43">
        <v>7.63</v>
      </c>
      <c r="BF43">
        <v>1.07</v>
      </c>
      <c r="BG43">
        <v>4.09</v>
      </c>
      <c r="BH43">
        <v>5.81</v>
      </c>
      <c r="BI43">
        <v>2.29</v>
      </c>
      <c r="BJ43">
        <v>3.11</v>
      </c>
      <c r="BK43">
        <v>4.46</v>
      </c>
      <c r="BL43">
        <v>1.03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78.169999999999987</v>
      </c>
    </row>
    <row r="44" spans="1:75">
      <c r="A44" t="s">
        <v>86</v>
      </c>
      <c r="B44">
        <v>0</v>
      </c>
      <c r="C44">
        <v>0</v>
      </c>
      <c r="D44">
        <v>8.4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117.75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39.195599999999999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15.836040000000001</v>
      </c>
      <c r="AN44">
        <v>0.91823999999999995</v>
      </c>
      <c r="AO44">
        <v>20.873999999999999</v>
      </c>
      <c r="AP44">
        <v>11.529</v>
      </c>
      <c r="AQ44">
        <v>0</v>
      </c>
      <c r="AR44">
        <v>28.249199999999998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78.319999999999993</v>
      </c>
      <c r="BA44">
        <f t="shared" si="1"/>
        <v>2676.1190980000006</v>
      </c>
      <c r="BD44">
        <v>24.08</v>
      </c>
      <c r="BE44">
        <v>7.63</v>
      </c>
      <c r="BF44">
        <v>1.07</v>
      </c>
      <c r="BG44">
        <v>4.09</v>
      </c>
      <c r="BH44">
        <v>5.81</v>
      </c>
      <c r="BI44">
        <v>2.29</v>
      </c>
      <c r="BJ44">
        <v>3.11</v>
      </c>
      <c r="BK44">
        <v>4.5599999999999996</v>
      </c>
      <c r="BL44">
        <v>1.08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78.319999999999993</v>
      </c>
    </row>
    <row r="45" spans="1:75">
      <c r="A45" t="s">
        <v>87</v>
      </c>
      <c r="B45">
        <v>0</v>
      </c>
      <c r="C45">
        <v>0</v>
      </c>
      <c r="D45">
        <v>8.4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117.75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39.195599999999999</v>
      </c>
      <c r="AH45">
        <v>152.94049999999999</v>
      </c>
      <c r="AI45">
        <v>14.003</v>
      </c>
      <c r="AJ45">
        <v>0</v>
      </c>
      <c r="AK45">
        <v>50.252400000000002</v>
      </c>
      <c r="AL45">
        <v>79.364599999999996</v>
      </c>
      <c r="AM45">
        <v>15.836040000000001</v>
      </c>
      <c r="AN45">
        <v>0.91823999999999995</v>
      </c>
      <c r="AO45">
        <v>22.05</v>
      </c>
      <c r="AP45">
        <v>11.529</v>
      </c>
      <c r="AQ45">
        <v>0</v>
      </c>
      <c r="AR45">
        <v>28.249199999999998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78.319999999999993</v>
      </c>
      <c r="BA45">
        <f t="shared" si="1"/>
        <v>2677.295098000001</v>
      </c>
      <c r="BD45">
        <v>24.08</v>
      </c>
      <c r="BE45">
        <v>7.63</v>
      </c>
      <c r="BF45">
        <v>1.07</v>
      </c>
      <c r="BG45">
        <v>4.09</v>
      </c>
      <c r="BH45">
        <v>5.81</v>
      </c>
      <c r="BI45">
        <v>2.29</v>
      </c>
      <c r="BJ45">
        <v>3.11</v>
      </c>
      <c r="BK45">
        <v>4.5599999999999996</v>
      </c>
      <c r="BL45">
        <v>1.08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78.319999999999993</v>
      </c>
    </row>
    <row r="46" spans="1:75">
      <c r="A46" t="s">
        <v>88</v>
      </c>
      <c r="B46">
        <v>0</v>
      </c>
      <c r="C46">
        <v>0</v>
      </c>
      <c r="D46">
        <v>8.4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111.75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39.195599999999999</v>
      </c>
      <c r="AH46">
        <v>152.94049999999999</v>
      </c>
      <c r="AI46">
        <v>14.003</v>
      </c>
      <c r="AJ46">
        <v>0</v>
      </c>
      <c r="AK46">
        <v>50.252400000000002</v>
      </c>
      <c r="AL46">
        <v>79.364599999999996</v>
      </c>
      <c r="AM46">
        <v>15.836040000000001</v>
      </c>
      <c r="AN46">
        <v>0.91823999999999995</v>
      </c>
      <c r="AO46">
        <v>22.05</v>
      </c>
      <c r="AP46">
        <v>11.529</v>
      </c>
      <c r="AQ46">
        <v>0</v>
      </c>
      <c r="AR46">
        <v>28.249199999999998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78.319999999999993</v>
      </c>
      <c r="BA46">
        <f t="shared" si="1"/>
        <v>2671.2950980000005</v>
      </c>
      <c r="BD46">
        <v>24.08</v>
      </c>
      <c r="BE46">
        <v>7.63</v>
      </c>
      <c r="BF46">
        <v>1.07</v>
      </c>
      <c r="BG46">
        <v>4.09</v>
      </c>
      <c r="BH46">
        <v>5.81</v>
      </c>
      <c r="BI46">
        <v>2.29</v>
      </c>
      <c r="BJ46">
        <v>3.11</v>
      </c>
      <c r="BK46">
        <v>4.5599999999999996</v>
      </c>
      <c r="BL46">
        <v>1.08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78.319999999999993</v>
      </c>
    </row>
    <row r="47" spans="1:75">
      <c r="A47" t="s">
        <v>89</v>
      </c>
      <c r="B47">
        <v>0</v>
      </c>
      <c r="C47">
        <v>0</v>
      </c>
      <c r="D47">
        <v>8.4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105.75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275.625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39.195599999999999</v>
      </c>
      <c r="AH47">
        <v>152.94049999999999</v>
      </c>
      <c r="AI47">
        <v>14.003</v>
      </c>
      <c r="AJ47">
        <v>0</v>
      </c>
      <c r="AK47">
        <v>50.252400000000002</v>
      </c>
      <c r="AL47">
        <v>79.364599999999996</v>
      </c>
      <c r="AM47">
        <v>15.836040000000001</v>
      </c>
      <c r="AN47">
        <v>0.91823999999999995</v>
      </c>
      <c r="AO47">
        <v>22.05</v>
      </c>
      <c r="AP47">
        <v>11.529</v>
      </c>
      <c r="AQ47">
        <v>0</v>
      </c>
      <c r="AR47">
        <v>28.249199999999998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78.319999999999993</v>
      </c>
      <c r="BA47">
        <f t="shared" si="1"/>
        <v>2665.2950980000005</v>
      </c>
      <c r="BD47">
        <v>24.08</v>
      </c>
      <c r="BE47">
        <v>7.63</v>
      </c>
      <c r="BF47">
        <v>1.07</v>
      </c>
      <c r="BG47">
        <v>4.09</v>
      </c>
      <c r="BH47">
        <v>5.81</v>
      </c>
      <c r="BI47">
        <v>2.29</v>
      </c>
      <c r="BJ47">
        <v>3.11</v>
      </c>
      <c r="BK47">
        <v>4.5599999999999996</v>
      </c>
      <c r="BL47">
        <v>1.08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78.319999999999993</v>
      </c>
    </row>
    <row r="48" spans="1:75">
      <c r="A48" t="s">
        <v>90</v>
      </c>
      <c r="B48">
        <v>0</v>
      </c>
      <c r="C48">
        <v>0</v>
      </c>
      <c r="D48">
        <v>8.4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105.75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275.625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39.195599999999999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15.836040000000001</v>
      </c>
      <c r="AN48">
        <v>0.91823999999999995</v>
      </c>
      <c r="AO48">
        <v>22.05</v>
      </c>
      <c r="AP48">
        <v>11.529</v>
      </c>
      <c r="AQ48">
        <v>0</v>
      </c>
      <c r="AR48">
        <v>28.249199999999998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78.319999999999993</v>
      </c>
      <c r="BA48">
        <f t="shared" si="1"/>
        <v>2665.2950980000005</v>
      </c>
      <c r="BD48">
        <v>24.08</v>
      </c>
      <c r="BE48">
        <v>7.63</v>
      </c>
      <c r="BF48">
        <v>1.07</v>
      </c>
      <c r="BG48">
        <v>4.09</v>
      </c>
      <c r="BH48">
        <v>5.81</v>
      </c>
      <c r="BI48">
        <v>2.29</v>
      </c>
      <c r="BJ48">
        <v>3.11</v>
      </c>
      <c r="BK48">
        <v>4.5599999999999996</v>
      </c>
      <c r="BL48">
        <v>1.08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78.319999999999993</v>
      </c>
    </row>
    <row r="49" spans="1:75">
      <c r="A49" t="s">
        <v>91</v>
      </c>
      <c r="B49">
        <v>0</v>
      </c>
      <c r="C49">
        <v>0</v>
      </c>
      <c r="D49">
        <v>8.4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105.75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275.625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39.5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39.195599999999999</v>
      </c>
      <c r="AH49">
        <v>152.94049999999999</v>
      </c>
      <c r="AI49">
        <v>14.003</v>
      </c>
      <c r="AJ49">
        <v>0</v>
      </c>
      <c r="AK49">
        <v>50.252400000000002</v>
      </c>
      <c r="AL49">
        <v>79.364599999999996</v>
      </c>
      <c r="AM49">
        <v>15.836040000000001</v>
      </c>
      <c r="AN49">
        <v>0.91823999999999995</v>
      </c>
      <c r="AO49">
        <v>22.05</v>
      </c>
      <c r="AP49">
        <v>11.529</v>
      </c>
      <c r="AQ49">
        <v>0</v>
      </c>
      <c r="AR49">
        <v>28.249199999999998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78.319999999999993</v>
      </c>
      <c r="BA49">
        <f t="shared" si="1"/>
        <v>2662.6470180000006</v>
      </c>
      <c r="BD49">
        <v>24.08</v>
      </c>
      <c r="BE49">
        <v>7.63</v>
      </c>
      <c r="BF49">
        <v>1.07</v>
      </c>
      <c r="BG49">
        <v>4.09</v>
      </c>
      <c r="BH49">
        <v>5.81</v>
      </c>
      <c r="BI49">
        <v>2.29</v>
      </c>
      <c r="BJ49">
        <v>3.11</v>
      </c>
      <c r="BK49">
        <v>4.5599999999999996</v>
      </c>
      <c r="BL49">
        <v>1.08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78.319999999999993</v>
      </c>
    </row>
    <row r="50" spans="1:75">
      <c r="A50" t="s">
        <v>92</v>
      </c>
      <c r="B50">
        <v>0</v>
      </c>
      <c r="C50">
        <v>0</v>
      </c>
      <c r="D50">
        <v>8.4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109.5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275.625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41.554000000000002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39.195599999999999</v>
      </c>
      <c r="AH50">
        <v>152.94049999999999</v>
      </c>
      <c r="AI50">
        <v>14.003</v>
      </c>
      <c r="AJ50">
        <v>0</v>
      </c>
      <c r="AK50">
        <v>50.252400000000002</v>
      </c>
      <c r="AL50">
        <v>79.364599999999996</v>
      </c>
      <c r="AM50">
        <v>15.836040000000001</v>
      </c>
      <c r="AN50">
        <v>0.91823999999999995</v>
      </c>
      <c r="AO50">
        <v>22.05</v>
      </c>
      <c r="AP50">
        <v>11.529</v>
      </c>
      <c r="AQ50">
        <v>0</v>
      </c>
      <c r="AR50">
        <v>28.249199999999998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78.319999999999993</v>
      </c>
      <c r="BA50">
        <f t="shared" si="1"/>
        <v>2668.4510180000007</v>
      </c>
      <c r="BD50">
        <v>24.08</v>
      </c>
      <c r="BE50">
        <v>7.63</v>
      </c>
      <c r="BF50">
        <v>1.07</v>
      </c>
      <c r="BG50">
        <v>4.09</v>
      </c>
      <c r="BH50">
        <v>5.81</v>
      </c>
      <c r="BI50">
        <v>2.29</v>
      </c>
      <c r="BJ50">
        <v>3.11</v>
      </c>
      <c r="BK50">
        <v>4.5599999999999996</v>
      </c>
      <c r="BL50">
        <v>1.08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78.319999999999993</v>
      </c>
    </row>
    <row r="51" spans="1:75">
      <c r="A51" t="s">
        <v>93</v>
      </c>
      <c r="B51">
        <v>0</v>
      </c>
      <c r="C51">
        <v>0</v>
      </c>
      <c r="D51">
        <v>8.4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113.25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275.625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39.195599999999999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15.836040000000001</v>
      </c>
      <c r="AN51">
        <v>0.91823999999999995</v>
      </c>
      <c r="AO51">
        <v>22.05</v>
      </c>
      <c r="AP51">
        <v>12.169499999999999</v>
      </c>
      <c r="AQ51">
        <v>0</v>
      </c>
      <c r="AR51">
        <v>30.939599999999999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78.319999999999993</v>
      </c>
      <c r="BA51">
        <f t="shared" si="1"/>
        <v>2676.1259980000004</v>
      </c>
      <c r="BD51">
        <v>24.08</v>
      </c>
      <c r="BE51">
        <v>7.63</v>
      </c>
      <c r="BF51">
        <v>1.07</v>
      </c>
      <c r="BG51">
        <v>4.09</v>
      </c>
      <c r="BH51">
        <v>5.81</v>
      </c>
      <c r="BI51">
        <v>2.29</v>
      </c>
      <c r="BJ51">
        <v>3.11</v>
      </c>
      <c r="BK51">
        <v>4.5599999999999996</v>
      </c>
      <c r="BL51">
        <v>1.08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78.319999999999993</v>
      </c>
    </row>
    <row r="52" spans="1:75">
      <c r="A52" t="s">
        <v>94</v>
      </c>
      <c r="B52">
        <v>0</v>
      </c>
      <c r="C52">
        <v>0</v>
      </c>
      <c r="D52">
        <v>8.4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117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275.625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39.195599999999999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15.836040000000001</v>
      </c>
      <c r="AN52">
        <v>0.91823999999999995</v>
      </c>
      <c r="AO52">
        <v>22.05</v>
      </c>
      <c r="AP52">
        <v>12.169499999999999</v>
      </c>
      <c r="AQ52">
        <v>0</v>
      </c>
      <c r="AR52">
        <v>30.939599999999999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78.319999999999993</v>
      </c>
      <c r="BA52">
        <f t="shared" si="1"/>
        <v>2679.8759980000009</v>
      </c>
      <c r="BD52">
        <v>24.08</v>
      </c>
      <c r="BE52">
        <v>7.63</v>
      </c>
      <c r="BF52">
        <v>1.07</v>
      </c>
      <c r="BG52">
        <v>4.09</v>
      </c>
      <c r="BH52">
        <v>5.81</v>
      </c>
      <c r="BI52">
        <v>2.29</v>
      </c>
      <c r="BJ52">
        <v>3.11</v>
      </c>
      <c r="BK52">
        <v>4.5599999999999996</v>
      </c>
      <c r="BL52">
        <v>1.08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78.319999999999993</v>
      </c>
    </row>
    <row r="53" spans="1:75">
      <c r="A53" t="s">
        <v>95</v>
      </c>
      <c r="B53">
        <v>0</v>
      </c>
      <c r="C53">
        <v>0</v>
      </c>
      <c r="D53">
        <v>8.4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121.5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275.625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39.195599999999999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10.557359999999999</v>
      </c>
      <c r="AN53">
        <v>0.91823999999999995</v>
      </c>
      <c r="AO53">
        <v>22.05</v>
      </c>
      <c r="AP53">
        <v>11.529</v>
      </c>
      <c r="AQ53">
        <v>0</v>
      </c>
      <c r="AR53">
        <v>30.939599999999999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78.28</v>
      </c>
      <c r="BA53">
        <f t="shared" si="1"/>
        <v>2678.4168180000006</v>
      </c>
      <c r="BD53">
        <v>24.08</v>
      </c>
      <c r="BE53">
        <v>7.63</v>
      </c>
      <c r="BF53">
        <v>1.03</v>
      </c>
      <c r="BG53">
        <v>4.09</v>
      </c>
      <c r="BH53">
        <v>5.81</v>
      </c>
      <c r="BI53">
        <v>2.29</v>
      </c>
      <c r="BJ53">
        <v>3.11</v>
      </c>
      <c r="BK53">
        <v>4.5599999999999996</v>
      </c>
      <c r="BL53">
        <v>1.08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78.28</v>
      </c>
    </row>
    <row r="54" spans="1:75">
      <c r="A54" t="s">
        <v>96</v>
      </c>
      <c r="B54">
        <v>0</v>
      </c>
      <c r="C54">
        <v>0</v>
      </c>
      <c r="D54">
        <v>8.4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122.25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275.625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39.195599999999999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10.557359999999999</v>
      </c>
      <c r="AN54">
        <v>0.91823999999999995</v>
      </c>
      <c r="AO54">
        <v>22.05</v>
      </c>
      <c r="AP54">
        <v>11.529</v>
      </c>
      <c r="AQ54">
        <v>0</v>
      </c>
      <c r="AR54">
        <v>30.939599999999999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78.149999999999991</v>
      </c>
      <c r="BA54">
        <f t="shared" si="1"/>
        <v>2679.0368180000005</v>
      </c>
      <c r="BD54">
        <v>24.08</v>
      </c>
      <c r="BE54">
        <v>7.63</v>
      </c>
      <c r="BF54">
        <v>1.07</v>
      </c>
      <c r="BG54">
        <v>4.09</v>
      </c>
      <c r="BH54">
        <v>5.81</v>
      </c>
      <c r="BI54">
        <v>2.29</v>
      </c>
      <c r="BJ54">
        <v>3.11</v>
      </c>
      <c r="BK54">
        <v>4.4400000000000004</v>
      </c>
      <c r="BL54">
        <v>1.03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78.149999999999991</v>
      </c>
    </row>
    <row r="55" spans="1:75">
      <c r="A55" t="s">
        <v>97</v>
      </c>
      <c r="B55">
        <v>0</v>
      </c>
      <c r="C55">
        <v>0</v>
      </c>
      <c r="D55">
        <v>8.4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122.25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275.625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39.195599999999999</v>
      </c>
      <c r="AH55">
        <v>152.94049999999999</v>
      </c>
      <c r="AI55">
        <v>14.003</v>
      </c>
      <c r="AJ55">
        <v>0</v>
      </c>
      <c r="AK55">
        <v>50.252400000000002</v>
      </c>
      <c r="AL55">
        <v>79.364599999999996</v>
      </c>
      <c r="AM55">
        <v>10.557359999999999</v>
      </c>
      <c r="AN55">
        <v>0.91823999999999995</v>
      </c>
      <c r="AO55">
        <v>22.05</v>
      </c>
      <c r="AP55">
        <v>11.529</v>
      </c>
      <c r="AQ55">
        <v>0</v>
      </c>
      <c r="AR55">
        <v>32.419319999999999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78.149999999999991</v>
      </c>
      <c r="BA55">
        <f t="shared" si="1"/>
        <v>2680.5165380000003</v>
      </c>
      <c r="BD55">
        <v>24.08</v>
      </c>
      <c r="BE55">
        <v>7.63</v>
      </c>
      <c r="BF55">
        <v>1.07</v>
      </c>
      <c r="BG55">
        <v>4.09</v>
      </c>
      <c r="BH55">
        <v>5.81</v>
      </c>
      <c r="BI55">
        <v>2.29</v>
      </c>
      <c r="BJ55">
        <v>3.11</v>
      </c>
      <c r="BK55">
        <v>4.4400000000000004</v>
      </c>
      <c r="BL55">
        <v>1.03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78.149999999999991</v>
      </c>
    </row>
    <row r="56" spans="1:75">
      <c r="A56" t="s">
        <v>98</v>
      </c>
      <c r="B56">
        <v>0</v>
      </c>
      <c r="C56">
        <v>0</v>
      </c>
      <c r="D56">
        <v>8.4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122.25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275.625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39.195599999999999</v>
      </c>
      <c r="AH56">
        <v>152.94049999999999</v>
      </c>
      <c r="AI56">
        <v>14.003</v>
      </c>
      <c r="AJ56">
        <v>0</v>
      </c>
      <c r="AK56">
        <v>50.252400000000002</v>
      </c>
      <c r="AL56">
        <v>79.364599999999996</v>
      </c>
      <c r="AM56">
        <v>10.557359999999999</v>
      </c>
      <c r="AN56">
        <v>0.91823999999999995</v>
      </c>
      <c r="AO56">
        <v>22.05</v>
      </c>
      <c r="AP56">
        <v>11.529</v>
      </c>
      <c r="AQ56">
        <v>0</v>
      </c>
      <c r="AR56">
        <v>32.419319999999999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78.149999999999991</v>
      </c>
      <c r="BA56">
        <f t="shared" si="1"/>
        <v>2680.5165380000003</v>
      </c>
      <c r="BD56">
        <v>24.08</v>
      </c>
      <c r="BE56">
        <v>7.63</v>
      </c>
      <c r="BF56">
        <v>1.07</v>
      </c>
      <c r="BG56">
        <v>4.09</v>
      </c>
      <c r="BH56">
        <v>5.81</v>
      </c>
      <c r="BI56">
        <v>2.29</v>
      </c>
      <c r="BJ56">
        <v>3.11</v>
      </c>
      <c r="BK56">
        <v>4.4400000000000004</v>
      </c>
      <c r="BL56">
        <v>1.03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78.149999999999991</v>
      </c>
    </row>
    <row r="57" spans="1:75">
      <c r="A57" t="s">
        <v>99</v>
      </c>
      <c r="B57">
        <v>0</v>
      </c>
      <c r="C57">
        <v>0</v>
      </c>
      <c r="D57">
        <v>8.4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122.25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275.625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39.195599999999999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10.557359999999999</v>
      </c>
      <c r="AN57">
        <v>0.91823999999999995</v>
      </c>
      <c r="AO57">
        <v>22.05</v>
      </c>
      <c r="AP57">
        <v>11.529</v>
      </c>
      <c r="AQ57">
        <v>0</v>
      </c>
      <c r="AR57">
        <v>32.419319999999999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78.149999999999991</v>
      </c>
      <c r="BA57">
        <f t="shared" si="1"/>
        <v>2680.5165380000003</v>
      </c>
      <c r="BD57">
        <v>24.08</v>
      </c>
      <c r="BE57">
        <v>7.63</v>
      </c>
      <c r="BF57">
        <v>1.07</v>
      </c>
      <c r="BG57">
        <v>4.09</v>
      </c>
      <c r="BH57">
        <v>5.81</v>
      </c>
      <c r="BI57">
        <v>2.29</v>
      </c>
      <c r="BJ57">
        <v>3.11</v>
      </c>
      <c r="BK57">
        <v>4.4400000000000004</v>
      </c>
      <c r="BL57">
        <v>1.03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78.149999999999991</v>
      </c>
    </row>
    <row r="58" spans="1:75">
      <c r="A58" t="s">
        <v>100</v>
      </c>
      <c r="B58">
        <v>0</v>
      </c>
      <c r="C58">
        <v>0</v>
      </c>
      <c r="D58">
        <v>8.4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122.25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275.625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39.195599999999999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10.557359999999999</v>
      </c>
      <c r="AN58">
        <v>0.91823999999999995</v>
      </c>
      <c r="AO58">
        <v>22.05</v>
      </c>
      <c r="AP58">
        <v>11.529</v>
      </c>
      <c r="AQ58">
        <v>0</v>
      </c>
      <c r="AR58">
        <v>32.419319999999999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78.149999999999991</v>
      </c>
      <c r="BA58">
        <f t="shared" si="1"/>
        <v>2680.5165380000003</v>
      </c>
      <c r="BD58">
        <v>24.08</v>
      </c>
      <c r="BE58">
        <v>7.63</v>
      </c>
      <c r="BF58">
        <v>1.07</v>
      </c>
      <c r="BG58">
        <v>4.09</v>
      </c>
      <c r="BH58">
        <v>5.81</v>
      </c>
      <c r="BI58">
        <v>2.29</v>
      </c>
      <c r="BJ58">
        <v>3.11</v>
      </c>
      <c r="BK58">
        <v>4.4400000000000004</v>
      </c>
      <c r="BL58">
        <v>1.03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78.149999999999991</v>
      </c>
    </row>
    <row r="59" spans="1:75">
      <c r="A59" t="s">
        <v>101</v>
      </c>
      <c r="B59">
        <v>0</v>
      </c>
      <c r="C59">
        <v>0</v>
      </c>
      <c r="D59">
        <v>8.4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122.25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275.625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39.195599999999999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10.557359999999999</v>
      </c>
      <c r="AN59">
        <v>0.91823999999999995</v>
      </c>
      <c r="AO59">
        <v>22.05</v>
      </c>
      <c r="AP59">
        <v>11.529</v>
      </c>
      <c r="AQ59">
        <v>0</v>
      </c>
      <c r="AR59">
        <v>30.939599999999999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78.149999999999991</v>
      </c>
      <c r="BA59">
        <f t="shared" si="1"/>
        <v>2679.0368180000005</v>
      </c>
      <c r="BD59">
        <v>24.08</v>
      </c>
      <c r="BE59">
        <v>7.63</v>
      </c>
      <c r="BF59">
        <v>1.07</v>
      </c>
      <c r="BG59">
        <v>4.09</v>
      </c>
      <c r="BH59">
        <v>5.81</v>
      </c>
      <c r="BI59">
        <v>2.29</v>
      </c>
      <c r="BJ59">
        <v>3.11</v>
      </c>
      <c r="BK59">
        <v>4.4400000000000004</v>
      </c>
      <c r="BL59">
        <v>1.03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78.149999999999991</v>
      </c>
    </row>
    <row r="60" spans="1:75">
      <c r="A60" t="s">
        <v>102</v>
      </c>
      <c r="B60">
        <v>0</v>
      </c>
      <c r="C60">
        <v>0</v>
      </c>
      <c r="D60">
        <v>8.4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122.25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275.625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39.195599999999999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10.557359999999999</v>
      </c>
      <c r="AN60">
        <v>0.91823999999999995</v>
      </c>
      <c r="AO60">
        <v>22.05</v>
      </c>
      <c r="AP60">
        <v>11.529</v>
      </c>
      <c r="AQ60">
        <v>0</v>
      </c>
      <c r="AR60">
        <v>30.939599999999999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78.149999999999991</v>
      </c>
      <c r="BA60">
        <f t="shared" si="1"/>
        <v>2679.0368180000005</v>
      </c>
      <c r="BD60">
        <v>24.08</v>
      </c>
      <c r="BE60">
        <v>7.63</v>
      </c>
      <c r="BF60">
        <v>1.07</v>
      </c>
      <c r="BG60">
        <v>4.09</v>
      </c>
      <c r="BH60">
        <v>5.81</v>
      </c>
      <c r="BI60">
        <v>2.29</v>
      </c>
      <c r="BJ60">
        <v>3.11</v>
      </c>
      <c r="BK60">
        <v>4.4400000000000004</v>
      </c>
      <c r="BL60">
        <v>1.03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78.149999999999991</v>
      </c>
    </row>
    <row r="61" spans="1:75">
      <c r="A61" t="s">
        <v>103</v>
      </c>
      <c r="B61">
        <v>0</v>
      </c>
      <c r="C61">
        <v>0</v>
      </c>
      <c r="D61">
        <v>8.4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122.25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275.625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39.195599999999999</v>
      </c>
      <c r="AH61">
        <v>152.94049999999999</v>
      </c>
      <c r="AI61">
        <v>3.1825000000000001</v>
      </c>
      <c r="AJ61">
        <v>0</v>
      </c>
      <c r="AK61">
        <v>50.252400000000002</v>
      </c>
      <c r="AL61">
        <v>79.364599999999996</v>
      </c>
      <c r="AM61">
        <v>10.557359999999999</v>
      </c>
      <c r="AN61">
        <v>0.91823999999999995</v>
      </c>
      <c r="AO61">
        <v>22.05</v>
      </c>
      <c r="AP61">
        <v>11.529</v>
      </c>
      <c r="AQ61">
        <v>0</v>
      </c>
      <c r="AR61">
        <v>30.939599999999999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78.149999999999991</v>
      </c>
      <c r="BA61">
        <f t="shared" si="1"/>
        <v>2668.2163180000002</v>
      </c>
      <c r="BD61">
        <v>24.08</v>
      </c>
      <c r="BE61">
        <v>7.63</v>
      </c>
      <c r="BF61">
        <v>1.07</v>
      </c>
      <c r="BG61">
        <v>4.09</v>
      </c>
      <c r="BH61">
        <v>5.81</v>
      </c>
      <c r="BI61">
        <v>2.29</v>
      </c>
      <c r="BJ61">
        <v>3.11</v>
      </c>
      <c r="BK61">
        <v>4.4400000000000004</v>
      </c>
      <c r="BL61">
        <v>1.03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78.149999999999991</v>
      </c>
    </row>
    <row r="62" spans="1:75">
      <c r="A62" t="s">
        <v>104</v>
      </c>
      <c r="B62">
        <v>0</v>
      </c>
      <c r="C62">
        <v>0</v>
      </c>
      <c r="D62">
        <v>8.4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122.25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275.625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39.195599999999999</v>
      </c>
      <c r="AH62">
        <v>152.94049999999999</v>
      </c>
      <c r="AI62">
        <v>3.1825000000000001</v>
      </c>
      <c r="AJ62">
        <v>0</v>
      </c>
      <c r="AK62">
        <v>50.252400000000002</v>
      </c>
      <c r="AL62">
        <v>79.364599999999996</v>
      </c>
      <c r="AM62">
        <v>10.557359999999999</v>
      </c>
      <c r="AN62">
        <v>0.91823999999999995</v>
      </c>
      <c r="AO62">
        <v>22.05</v>
      </c>
      <c r="AP62">
        <v>11.529</v>
      </c>
      <c r="AQ62">
        <v>15.12</v>
      </c>
      <c r="AR62">
        <v>30.939599999999999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78.049999999999983</v>
      </c>
      <c r="BA62">
        <f t="shared" si="1"/>
        <v>2683.2363180000002</v>
      </c>
      <c r="BD62">
        <v>24.08</v>
      </c>
      <c r="BE62">
        <v>7.63</v>
      </c>
      <c r="BF62">
        <v>1.07</v>
      </c>
      <c r="BG62">
        <v>4.09</v>
      </c>
      <c r="BH62">
        <v>5.81</v>
      </c>
      <c r="BI62">
        <v>2.29</v>
      </c>
      <c r="BJ62">
        <v>3.11</v>
      </c>
      <c r="BK62">
        <v>4.3600000000000003</v>
      </c>
      <c r="BL62">
        <v>1.01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78.049999999999983</v>
      </c>
    </row>
    <row r="63" spans="1:75">
      <c r="A63" t="s">
        <v>105</v>
      </c>
      <c r="B63">
        <v>0</v>
      </c>
      <c r="C63">
        <v>0</v>
      </c>
      <c r="D63">
        <v>8.4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122.25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39.195599999999999</v>
      </c>
      <c r="AH63">
        <v>152.94049999999999</v>
      </c>
      <c r="AI63">
        <v>3.1825000000000001</v>
      </c>
      <c r="AJ63">
        <v>0</v>
      </c>
      <c r="AK63">
        <v>50.252400000000002</v>
      </c>
      <c r="AL63">
        <v>79.364599999999996</v>
      </c>
      <c r="AM63">
        <v>10.557359999999999</v>
      </c>
      <c r="AN63">
        <v>0.91823999999999995</v>
      </c>
      <c r="AO63">
        <v>22.05</v>
      </c>
      <c r="AP63">
        <v>11.529</v>
      </c>
      <c r="AQ63">
        <v>15.12</v>
      </c>
      <c r="AR63">
        <v>30.939599999999999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77.88</v>
      </c>
      <c r="BA63">
        <f t="shared" si="1"/>
        <v>2683.0663180000001</v>
      </c>
      <c r="BD63">
        <v>24.08</v>
      </c>
      <c r="BE63">
        <v>7.63</v>
      </c>
      <c r="BF63">
        <v>0.9</v>
      </c>
      <c r="BG63">
        <v>4.09</v>
      </c>
      <c r="BH63">
        <v>5.81</v>
      </c>
      <c r="BI63">
        <v>2.29</v>
      </c>
      <c r="BJ63">
        <v>3.11</v>
      </c>
      <c r="BK63">
        <v>4.3600000000000003</v>
      </c>
      <c r="BL63">
        <v>1.01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77.88</v>
      </c>
    </row>
    <row r="64" spans="1:75">
      <c r="A64" t="s">
        <v>106</v>
      </c>
      <c r="B64">
        <v>0</v>
      </c>
      <c r="C64">
        <v>0</v>
      </c>
      <c r="D64">
        <v>8.4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122.25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39.195599999999999</v>
      </c>
      <c r="AH64">
        <v>152.94049999999999</v>
      </c>
      <c r="AI64">
        <v>3.1825000000000001</v>
      </c>
      <c r="AJ64">
        <v>0</v>
      </c>
      <c r="AK64">
        <v>50.252400000000002</v>
      </c>
      <c r="AL64">
        <v>79.364599999999996</v>
      </c>
      <c r="AM64">
        <v>10.557359999999999</v>
      </c>
      <c r="AN64">
        <v>0.91823999999999995</v>
      </c>
      <c r="AO64">
        <v>22.05</v>
      </c>
      <c r="AP64">
        <v>11.529</v>
      </c>
      <c r="AQ64">
        <v>0</v>
      </c>
      <c r="AR64">
        <v>30.939599999999999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77.819999999999993</v>
      </c>
      <c r="BA64">
        <f t="shared" si="1"/>
        <v>2658.1791900000003</v>
      </c>
      <c r="BD64">
        <v>24.08</v>
      </c>
      <c r="BE64">
        <v>7.63</v>
      </c>
      <c r="BF64">
        <v>0.84</v>
      </c>
      <c r="BG64">
        <v>4.09</v>
      </c>
      <c r="BH64">
        <v>5.81</v>
      </c>
      <c r="BI64">
        <v>2.29</v>
      </c>
      <c r="BJ64">
        <v>3.11</v>
      </c>
      <c r="BK64">
        <v>4.3600000000000003</v>
      </c>
      <c r="BL64">
        <v>1.01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77.819999999999993</v>
      </c>
    </row>
    <row r="65" spans="1:75">
      <c r="A65" t="s">
        <v>107</v>
      </c>
      <c r="B65">
        <v>0</v>
      </c>
      <c r="C65">
        <v>0</v>
      </c>
      <c r="D65">
        <v>8.4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122.25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42.14808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39.195599999999999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10.557359999999999</v>
      </c>
      <c r="AN65">
        <v>0.91823999999999995</v>
      </c>
      <c r="AO65">
        <v>20.58</v>
      </c>
      <c r="AP65">
        <v>11.529</v>
      </c>
      <c r="AQ65">
        <v>0</v>
      </c>
      <c r="AR65">
        <v>32.419319999999999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77.819999999999993</v>
      </c>
      <c r="BA65">
        <f t="shared" si="1"/>
        <v>2658.1889099999999</v>
      </c>
      <c r="BD65">
        <v>24.08</v>
      </c>
      <c r="BE65">
        <v>7.63</v>
      </c>
      <c r="BF65">
        <v>0.84</v>
      </c>
      <c r="BG65">
        <v>4.09</v>
      </c>
      <c r="BH65">
        <v>5.81</v>
      </c>
      <c r="BI65">
        <v>2.29</v>
      </c>
      <c r="BJ65">
        <v>3.11</v>
      </c>
      <c r="BK65">
        <v>4.3600000000000003</v>
      </c>
      <c r="BL65">
        <v>1.01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77.819999999999993</v>
      </c>
    </row>
    <row r="66" spans="1:75">
      <c r="A66" t="s">
        <v>108</v>
      </c>
      <c r="B66">
        <v>0</v>
      </c>
      <c r="C66">
        <v>0</v>
      </c>
      <c r="D66">
        <v>8.4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122.25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42.14808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39.195599999999999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0.91823999999999995</v>
      </c>
      <c r="AO66">
        <v>20.58</v>
      </c>
      <c r="AP66">
        <v>11.529</v>
      </c>
      <c r="AQ66">
        <v>0</v>
      </c>
      <c r="AR66">
        <v>32.419319999999999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77.819999999999993</v>
      </c>
      <c r="BA66">
        <f t="shared" si="1"/>
        <v>2658.1889099999999</v>
      </c>
      <c r="BD66">
        <v>24.08</v>
      </c>
      <c r="BE66">
        <v>7.63</v>
      </c>
      <c r="BF66">
        <v>0.84</v>
      </c>
      <c r="BG66">
        <v>4.09</v>
      </c>
      <c r="BH66">
        <v>5.81</v>
      </c>
      <c r="BI66">
        <v>2.29</v>
      </c>
      <c r="BJ66">
        <v>3.11</v>
      </c>
      <c r="BK66">
        <v>4.3600000000000003</v>
      </c>
      <c r="BL66">
        <v>1.01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77.819999999999993</v>
      </c>
    </row>
    <row r="67" spans="1:75">
      <c r="A67" t="s">
        <v>109</v>
      </c>
      <c r="B67">
        <v>0</v>
      </c>
      <c r="C67">
        <v>0</v>
      </c>
      <c r="D67">
        <v>8.4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117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275.625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42.14808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39.195599999999999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0.91823999999999995</v>
      </c>
      <c r="AO67">
        <v>20.58</v>
      </c>
      <c r="AP67">
        <v>9.4794</v>
      </c>
      <c r="AQ67">
        <v>0</v>
      </c>
      <c r="AR67">
        <v>32.419319999999999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77.819999999999993</v>
      </c>
      <c r="BA67">
        <f t="shared" si="1"/>
        <v>2650.88931</v>
      </c>
      <c r="BD67">
        <v>24.08</v>
      </c>
      <c r="BE67">
        <v>7.63</v>
      </c>
      <c r="BF67">
        <v>0.84</v>
      </c>
      <c r="BG67">
        <v>4.09</v>
      </c>
      <c r="BH67">
        <v>5.81</v>
      </c>
      <c r="BI67">
        <v>2.29</v>
      </c>
      <c r="BJ67">
        <v>3.11</v>
      </c>
      <c r="BK67">
        <v>4.3600000000000003</v>
      </c>
      <c r="BL67">
        <v>1.01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77.819999999999993</v>
      </c>
    </row>
    <row r="68" spans="1:75">
      <c r="A68" t="s">
        <v>110</v>
      </c>
      <c r="B68">
        <v>0</v>
      </c>
      <c r="C68">
        <v>0</v>
      </c>
      <c r="D68">
        <v>8.4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105.75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275.625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42.14808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39.195599999999999</v>
      </c>
      <c r="AH68">
        <v>152.94049999999999</v>
      </c>
      <c r="AI68">
        <v>3.1825000000000001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0.91823999999999995</v>
      </c>
      <c r="AO68">
        <v>20.58</v>
      </c>
      <c r="AP68">
        <v>9.4794</v>
      </c>
      <c r="AQ68">
        <v>0</v>
      </c>
      <c r="AR68">
        <v>32.419319999999999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77.819999999999993</v>
      </c>
      <c r="BA68">
        <f t="shared" ref="BA68:BA98" si="4">SUM(B68:AZ68)</f>
        <v>2626.4692699999996</v>
      </c>
      <c r="BD68">
        <v>24.08</v>
      </c>
      <c r="BE68">
        <v>7.63</v>
      </c>
      <c r="BF68">
        <v>0.84</v>
      </c>
      <c r="BG68">
        <v>4.09</v>
      </c>
      <c r="BH68">
        <v>5.81</v>
      </c>
      <c r="BI68">
        <v>2.29</v>
      </c>
      <c r="BJ68">
        <v>3.11</v>
      </c>
      <c r="BK68">
        <v>4.3600000000000003</v>
      </c>
      <c r="BL68">
        <v>1.01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77.819999999999993</v>
      </c>
    </row>
    <row r="69" spans="1:75">
      <c r="A69" t="s">
        <v>111</v>
      </c>
      <c r="B69">
        <v>0</v>
      </c>
      <c r="C69">
        <v>0</v>
      </c>
      <c r="D69">
        <v>8.4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105.75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275.625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42.14808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39.195599999999999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63.91</v>
      </c>
      <c r="AM69">
        <v>10.557359999999999</v>
      </c>
      <c r="AN69">
        <v>0.91823999999999995</v>
      </c>
      <c r="AO69">
        <v>20.58</v>
      </c>
      <c r="AP69">
        <v>9.4794</v>
      </c>
      <c r="AQ69">
        <v>0</v>
      </c>
      <c r="AR69">
        <v>30.939599999999999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77.819999999999993</v>
      </c>
      <c r="BA69">
        <f t="shared" si="4"/>
        <v>2609.5349499999998</v>
      </c>
      <c r="BD69">
        <v>24.08</v>
      </c>
      <c r="BE69">
        <v>7.63</v>
      </c>
      <c r="BF69">
        <v>0.84</v>
      </c>
      <c r="BG69">
        <v>4.09</v>
      </c>
      <c r="BH69">
        <v>5.81</v>
      </c>
      <c r="BI69">
        <v>2.29</v>
      </c>
      <c r="BJ69">
        <v>3.11</v>
      </c>
      <c r="BK69">
        <v>4.3600000000000003</v>
      </c>
      <c r="BL69">
        <v>1.01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77.819999999999993</v>
      </c>
    </row>
    <row r="70" spans="1:75">
      <c r="A70" t="s">
        <v>112</v>
      </c>
      <c r="B70">
        <v>0</v>
      </c>
      <c r="C70">
        <v>0</v>
      </c>
      <c r="D70">
        <v>8.4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105.75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275.625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42.14808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39.195599999999999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63.91</v>
      </c>
      <c r="AM70">
        <v>10.557359999999999</v>
      </c>
      <c r="AN70">
        <v>0.91823999999999995</v>
      </c>
      <c r="AO70">
        <v>20.58</v>
      </c>
      <c r="AP70">
        <v>9.4794</v>
      </c>
      <c r="AQ70">
        <v>0</v>
      </c>
      <c r="AR70">
        <v>30.939599999999999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77.819999999999993</v>
      </c>
      <c r="BA70">
        <f t="shared" si="4"/>
        <v>2609.5349499999998</v>
      </c>
      <c r="BD70">
        <v>24.08</v>
      </c>
      <c r="BE70">
        <v>7.63</v>
      </c>
      <c r="BF70">
        <v>0.84</v>
      </c>
      <c r="BG70">
        <v>4.09</v>
      </c>
      <c r="BH70">
        <v>5.81</v>
      </c>
      <c r="BI70">
        <v>2.29</v>
      </c>
      <c r="BJ70">
        <v>3.11</v>
      </c>
      <c r="BK70">
        <v>4.3600000000000003</v>
      </c>
      <c r="BL70">
        <v>1.01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77.819999999999993</v>
      </c>
    </row>
    <row r="71" spans="1:75">
      <c r="A71" t="s">
        <v>113</v>
      </c>
      <c r="B71">
        <v>0</v>
      </c>
      <c r="C71">
        <v>0</v>
      </c>
      <c r="D71">
        <v>8.4</v>
      </c>
      <c r="E71">
        <v>0</v>
      </c>
      <c r="F71">
        <v>16.29</v>
      </c>
      <c r="G71">
        <v>53.213999999999999</v>
      </c>
      <c r="H71">
        <v>0</v>
      </c>
      <c r="I71">
        <v>63.567999999999998</v>
      </c>
      <c r="J71">
        <v>5.48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109.5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275.625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42.14808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39.195599999999999</v>
      </c>
      <c r="AH71">
        <v>152.94049999999999</v>
      </c>
      <c r="AI71">
        <v>15.276</v>
      </c>
      <c r="AJ71">
        <v>0</v>
      </c>
      <c r="AK71">
        <v>50.252400000000002</v>
      </c>
      <c r="AL71">
        <v>79.364599999999996</v>
      </c>
      <c r="AM71">
        <v>0</v>
      </c>
      <c r="AN71">
        <v>0.93737000000000004</v>
      </c>
      <c r="AO71">
        <v>20.58</v>
      </c>
      <c r="AP71">
        <v>9.4794</v>
      </c>
      <c r="AQ71">
        <v>0</v>
      </c>
      <c r="AR71">
        <v>30.939599999999999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77.819999999999993</v>
      </c>
      <c r="BA71">
        <f t="shared" si="4"/>
        <v>2630.2948200000001</v>
      </c>
      <c r="BD71">
        <v>24.08</v>
      </c>
      <c r="BE71">
        <v>7.63</v>
      </c>
      <c r="BF71">
        <v>0.84</v>
      </c>
      <c r="BG71">
        <v>4.09</v>
      </c>
      <c r="BH71">
        <v>5.81</v>
      </c>
      <c r="BI71">
        <v>2.29</v>
      </c>
      <c r="BJ71">
        <v>3.11</v>
      </c>
      <c r="BK71">
        <v>4.3600000000000003</v>
      </c>
      <c r="BL71">
        <v>1.01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77.819999999999993</v>
      </c>
    </row>
    <row r="72" spans="1:75">
      <c r="A72" t="s">
        <v>114</v>
      </c>
      <c r="B72">
        <v>0</v>
      </c>
      <c r="C72">
        <v>0</v>
      </c>
      <c r="D72">
        <v>8.4</v>
      </c>
      <c r="E72">
        <v>0</v>
      </c>
      <c r="F72">
        <v>16.29</v>
      </c>
      <c r="G72">
        <v>53.213999999999999</v>
      </c>
      <c r="H72">
        <v>0</v>
      </c>
      <c r="I72">
        <v>63.567999999999998</v>
      </c>
      <c r="J72">
        <v>5.48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113.25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275.625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42.14808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39.195599999999999</v>
      </c>
      <c r="AH72">
        <v>152.94049999999999</v>
      </c>
      <c r="AI72">
        <v>15.276</v>
      </c>
      <c r="AJ72">
        <v>0</v>
      </c>
      <c r="AK72">
        <v>50.252400000000002</v>
      </c>
      <c r="AL72">
        <v>79.364599999999996</v>
      </c>
      <c r="AM72">
        <v>0</v>
      </c>
      <c r="AN72">
        <v>0.93737000000000004</v>
      </c>
      <c r="AO72">
        <v>20.58</v>
      </c>
      <c r="AP72">
        <v>9.4794</v>
      </c>
      <c r="AQ72">
        <v>30.24</v>
      </c>
      <c r="AR72">
        <v>30.939599999999999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77.819999999999993</v>
      </c>
      <c r="BA72">
        <f t="shared" si="4"/>
        <v>2664.2848199999999</v>
      </c>
      <c r="BD72">
        <v>24.08</v>
      </c>
      <c r="BE72">
        <v>7.63</v>
      </c>
      <c r="BF72">
        <v>0.84</v>
      </c>
      <c r="BG72">
        <v>4.09</v>
      </c>
      <c r="BH72">
        <v>5.81</v>
      </c>
      <c r="BI72">
        <v>2.29</v>
      </c>
      <c r="BJ72">
        <v>3.11</v>
      </c>
      <c r="BK72">
        <v>4.3600000000000003</v>
      </c>
      <c r="BL72">
        <v>1.01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77.819999999999993</v>
      </c>
    </row>
    <row r="73" spans="1:75">
      <c r="A73" t="s">
        <v>115</v>
      </c>
      <c r="B73">
        <v>0</v>
      </c>
      <c r="C73">
        <v>0</v>
      </c>
      <c r="D73">
        <v>8.4</v>
      </c>
      <c r="E73">
        <v>0</v>
      </c>
      <c r="F73">
        <v>16.29</v>
      </c>
      <c r="G73">
        <v>53.213999999999999</v>
      </c>
      <c r="H73">
        <v>0</v>
      </c>
      <c r="I73">
        <v>63.567999999999998</v>
      </c>
      <c r="J73">
        <v>5.48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116.25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275.625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42.14808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39.195599999999999</v>
      </c>
      <c r="AH73">
        <v>152.94049999999999</v>
      </c>
      <c r="AI73">
        <v>15.276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0.93737000000000004</v>
      </c>
      <c r="AO73">
        <v>20.58</v>
      </c>
      <c r="AP73">
        <v>9.4794</v>
      </c>
      <c r="AQ73">
        <v>30.24</v>
      </c>
      <c r="AR73">
        <v>30.939599999999999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77.989999999999995</v>
      </c>
      <c r="BA73">
        <f t="shared" si="4"/>
        <v>2684.5659799999994</v>
      </c>
      <c r="BD73">
        <v>24.08</v>
      </c>
      <c r="BE73">
        <v>7.63</v>
      </c>
      <c r="BF73">
        <v>1.01</v>
      </c>
      <c r="BG73">
        <v>4.09</v>
      </c>
      <c r="BH73">
        <v>5.81</v>
      </c>
      <c r="BI73">
        <v>2.29</v>
      </c>
      <c r="BJ73">
        <v>3.11</v>
      </c>
      <c r="BK73">
        <v>4.3600000000000003</v>
      </c>
      <c r="BL73">
        <v>1.01</v>
      </c>
      <c r="BM73">
        <v>0</v>
      </c>
      <c r="BN73">
        <v>0</v>
      </c>
      <c r="BO73">
        <v>14.66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77.989999999999995</v>
      </c>
    </row>
    <row r="74" spans="1:75">
      <c r="A74" t="s">
        <v>116</v>
      </c>
      <c r="B74">
        <v>0</v>
      </c>
      <c r="C74">
        <v>0</v>
      </c>
      <c r="D74">
        <v>8.4</v>
      </c>
      <c r="E74">
        <v>0</v>
      </c>
      <c r="F74">
        <v>16.29</v>
      </c>
      <c r="G74">
        <v>53.213999999999999</v>
      </c>
      <c r="H74">
        <v>0</v>
      </c>
      <c r="I74">
        <v>63.567999999999998</v>
      </c>
      <c r="J74">
        <v>5.48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119.25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275.625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42.14808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39.195599999999999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10.557359999999999</v>
      </c>
      <c r="AN74">
        <v>0.93737000000000004</v>
      </c>
      <c r="AO74">
        <v>20.58</v>
      </c>
      <c r="AP74">
        <v>9.4794</v>
      </c>
      <c r="AQ74">
        <v>30.24</v>
      </c>
      <c r="AR74">
        <v>30.939599999999999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78.049999999999983</v>
      </c>
      <c r="BA74">
        <f t="shared" si="4"/>
        <v>2687.6259799999998</v>
      </c>
      <c r="BD74">
        <v>24.08</v>
      </c>
      <c r="BE74">
        <v>7.63</v>
      </c>
      <c r="BF74">
        <v>1.07</v>
      </c>
      <c r="BG74">
        <v>4.09</v>
      </c>
      <c r="BH74">
        <v>5.81</v>
      </c>
      <c r="BI74">
        <v>2.29</v>
      </c>
      <c r="BJ74">
        <v>3.11</v>
      </c>
      <c r="BK74">
        <v>4.3600000000000003</v>
      </c>
      <c r="BL74">
        <v>1.01</v>
      </c>
      <c r="BM74">
        <v>0</v>
      </c>
      <c r="BN74">
        <v>0</v>
      </c>
      <c r="BO74">
        <v>14.66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78.049999999999983</v>
      </c>
    </row>
    <row r="75" spans="1:75">
      <c r="A75" t="s">
        <v>117</v>
      </c>
      <c r="B75">
        <v>0</v>
      </c>
      <c r="C75">
        <v>0</v>
      </c>
      <c r="D75">
        <v>8.4</v>
      </c>
      <c r="E75">
        <v>0</v>
      </c>
      <c r="F75">
        <v>16.29</v>
      </c>
      <c r="G75">
        <v>53.213999999999999</v>
      </c>
      <c r="H75">
        <v>0</v>
      </c>
      <c r="I75">
        <v>52.607999999999997</v>
      </c>
      <c r="J75">
        <v>5.48</v>
      </c>
      <c r="K75">
        <v>215.533728</v>
      </c>
      <c r="L75">
        <v>653.15250000000003</v>
      </c>
      <c r="M75">
        <v>41</v>
      </c>
      <c r="N75">
        <v>118.125</v>
      </c>
      <c r="O75">
        <v>123.66562500000001</v>
      </c>
      <c r="P75">
        <v>122.25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275.625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39.195599999999999</v>
      </c>
      <c r="AH75">
        <v>152.94049999999999</v>
      </c>
      <c r="AI75">
        <v>19.094999999999999</v>
      </c>
      <c r="AJ75">
        <v>0</v>
      </c>
      <c r="AK75">
        <v>50.252400000000002</v>
      </c>
      <c r="AL75">
        <v>79.364599999999996</v>
      </c>
      <c r="AM75">
        <v>10.557359999999999</v>
      </c>
      <c r="AN75">
        <v>0.93737000000000004</v>
      </c>
      <c r="AO75">
        <v>20.58</v>
      </c>
      <c r="AP75">
        <v>9.4794</v>
      </c>
      <c r="AQ75">
        <v>44.414999999999999</v>
      </c>
      <c r="AR75">
        <v>30.939599999999999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10.96</v>
      </c>
      <c r="AY75">
        <v>0</v>
      </c>
      <c r="AZ75">
        <f t="shared" si="3"/>
        <v>78.39</v>
      </c>
      <c r="BA75">
        <f t="shared" si="4"/>
        <v>2704.9599799999996</v>
      </c>
      <c r="BD75">
        <v>25.2</v>
      </c>
      <c r="BE75">
        <v>7.44</v>
      </c>
      <c r="BF75">
        <v>1.1000000000000001</v>
      </c>
      <c r="BG75">
        <v>3.97</v>
      </c>
      <c r="BH75">
        <v>5.82</v>
      </c>
      <c r="BI75">
        <v>2.2599999999999998</v>
      </c>
      <c r="BJ75">
        <v>3.21</v>
      </c>
      <c r="BK75">
        <v>4.3600000000000003</v>
      </c>
      <c r="BL75">
        <v>0.97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78.39</v>
      </c>
    </row>
    <row r="76" spans="1:75">
      <c r="A76" t="s">
        <v>118</v>
      </c>
      <c r="B76">
        <v>0</v>
      </c>
      <c r="C76">
        <v>0</v>
      </c>
      <c r="D76">
        <v>8.4</v>
      </c>
      <c r="E76">
        <v>0</v>
      </c>
      <c r="F76">
        <v>16.29</v>
      </c>
      <c r="G76">
        <v>53.213999999999999</v>
      </c>
      <c r="H76">
        <v>0</v>
      </c>
      <c r="I76">
        <v>52.607999999999997</v>
      </c>
      <c r="J76">
        <v>5.48</v>
      </c>
      <c r="K76">
        <v>215.533728</v>
      </c>
      <c r="L76">
        <v>653.15250000000003</v>
      </c>
      <c r="M76">
        <v>41</v>
      </c>
      <c r="N76">
        <v>118.125</v>
      </c>
      <c r="O76">
        <v>123.66562500000001</v>
      </c>
      <c r="P76">
        <v>122.25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275.625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42.14808</v>
      </c>
      <c r="AB76">
        <v>39.510120000000001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39.195599999999999</v>
      </c>
      <c r="AH76">
        <v>152.94049999999999</v>
      </c>
      <c r="AI76">
        <v>19.094999999999999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0.93737000000000004</v>
      </c>
      <c r="AO76">
        <v>20.58</v>
      </c>
      <c r="AP76">
        <v>9.4794</v>
      </c>
      <c r="AQ76">
        <v>46.683</v>
      </c>
      <c r="AR76">
        <v>30.939599999999999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10.96</v>
      </c>
      <c r="AY76">
        <v>0</v>
      </c>
      <c r="AZ76">
        <f t="shared" si="3"/>
        <v>78.39</v>
      </c>
      <c r="BA76">
        <f t="shared" si="4"/>
        <v>2720.3980199999996</v>
      </c>
      <c r="BD76">
        <v>25.2</v>
      </c>
      <c r="BE76">
        <v>7.44</v>
      </c>
      <c r="BF76">
        <v>1.1000000000000001</v>
      </c>
      <c r="BG76">
        <v>3.97</v>
      </c>
      <c r="BH76">
        <v>5.82</v>
      </c>
      <c r="BI76">
        <v>2.2599999999999998</v>
      </c>
      <c r="BJ76">
        <v>3.21</v>
      </c>
      <c r="BK76">
        <v>4.3600000000000003</v>
      </c>
      <c r="BL76">
        <v>0.97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78.39</v>
      </c>
    </row>
    <row r="77" spans="1:75">
      <c r="A77" t="s">
        <v>119</v>
      </c>
      <c r="B77">
        <v>0</v>
      </c>
      <c r="C77">
        <v>0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52.607999999999997</v>
      </c>
      <c r="J77">
        <v>5.48</v>
      </c>
      <c r="K77">
        <v>215.533728</v>
      </c>
      <c r="L77">
        <v>653.15250000000003</v>
      </c>
      <c r="M77">
        <v>41</v>
      </c>
      <c r="N77">
        <v>118.125</v>
      </c>
      <c r="O77">
        <v>123.66562500000001</v>
      </c>
      <c r="P77">
        <v>122.25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275.625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42.14808</v>
      </c>
      <c r="AB77">
        <v>39.510120000000001</v>
      </c>
      <c r="AC77">
        <v>19.35568</v>
      </c>
      <c r="AD77">
        <v>36.591700000000003</v>
      </c>
      <c r="AE77">
        <v>32.075000000000003</v>
      </c>
      <c r="AF77">
        <v>8.8740000000000006</v>
      </c>
      <c r="AG77">
        <v>39.195599999999999</v>
      </c>
      <c r="AH77">
        <v>152.94049999999999</v>
      </c>
      <c r="AI77">
        <v>19.094999999999999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0.93737000000000004</v>
      </c>
      <c r="AO77">
        <v>20.58</v>
      </c>
      <c r="AP77">
        <v>9.4794</v>
      </c>
      <c r="AQ77">
        <v>47.502000000000002</v>
      </c>
      <c r="AR77">
        <v>30.939599999999999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10.96</v>
      </c>
      <c r="AY77">
        <v>0</v>
      </c>
      <c r="AZ77">
        <f t="shared" si="3"/>
        <v>78.39</v>
      </c>
      <c r="BA77">
        <f t="shared" si="4"/>
        <v>2703.8554639999993</v>
      </c>
      <c r="BD77">
        <v>25.2</v>
      </c>
      <c r="BE77">
        <v>7.44</v>
      </c>
      <c r="BF77">
        <v>1.1000000000000001</v>
      </c>
      <c r="BG77">
        <v>3.97</v>
      </c>
      <c r="BH77">
        <v>5.82</v>
      </c>
      <c r="BI77">
        <v>2.2599999999999998</v>
      </c>
      <c r="BJ77">
        <v>3.21</v>
      </c>
      <c r="BK77">
        <v>4.3600000000000003</v>
      </c>
      <c r="BL77">
        <v>0.97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78.39</v>
      </c>
    </row>
    <row r="78" spans="1:75">
      <c r="A78" t="s">
        <v>120</v>
      </c>
      <c r="B78">
        <v>0</v>
      </c>
      <c r="C78">
        <v>0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52.607999999999997</v>
      </c>
      <c r="J78">
        <v>5.48</v>
      </c>
      <c r="K78">
        <v>215.533728</v>
      </c>
      <c r="L78">
        <v>653.15250000000003</v>
      </c>
      <c r="M78">
        <v>41</v>
      </c>
      <c r="N78">
        <v>118.125</v>
      </c>
      <c r="O78">
        <v>123.66562500000001</v>
      </c>
      <c r="P78">
        <v>122.25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275.625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19.35568</v>
      </c>
      <c r="AD78">
        <v>36.591700000000003</v>
      </c>
      <c r="AE78">
        <v>32.075000000000003</v>
      </c>
      <c r="AF78">
        <v>17.748000000000001</v>
      </c>
      <c r="AG78">
        <v>39.195599999999999</v>
      </c>
      <c r="AH78">
        <v>152.94049999999999</v>
      </c>
      <c r="AI78">
        <v>19.094999999999999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20.58</v>
      </c>
      <c r="AP78">
        <v>9.4794</v>
      </c>
      <c r="AQ78">
        <v>60.920999999999999</v>
      </c>
      <c r="AR78">
        <v>30.939599999999999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10.96</v>
      </c>
      <c r="AY78">
        <v>0</v>
      </c>
      <c r="AZ78">
        <f t="shared" si="3"/>
        <v>78.39</v>
      </c>
      <c r="BA78">
        <f t="shared" si="4"/>
        <v>2731.4271439999998</v>
      </c>
      <c r="BD78">
        <v>25.2</v>
      </c>
      <c r="BE78">
        <v>7.44</v>
      </c>
      <c r="BF78">
        <v>1.1000000000000001</v>
      </c>
      <c r="BG78">
        <v>3.97</v>
      </c>
      <c r="BH78">
        <v>5.82</v>
      </c>
      <c r="BI78">
        <v>2.2599999999999998</v>
      </c>
      <c r="BJ78">
        <v>3.21</v>
      </c>
      <c r="BK78">
        <v>4.3600000000000003</v>
      </c>
      <c r="BL78">
        <v>0.97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78.39</v>
      </c>
    </row>
    <row r="79" spans="1:75">
      <c r="A79" t="s">
        <v>121</v>
      </c>
      <c r="B79">
        <v>0</v>
      </c>
      <c r="C79">
        <v>0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52.607999999999997</v>
      </c>
      <c r="J79">
        <v>5.48</v>
      </c>
      <c r="K79">
        <v>215.533728</v>
      </c>
      <c r="L79">
        <v>653.15250000000003</v>
      </c>
      <c r="M79">
        <v>41</v>
      </c>
      <c r="N79">
        <v>118.125</v>
      </c>
      <c r="O79">
        <v>123.66562500000001</v>
      </c>
      <c r="P79">
        <v>122.25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275.625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20.58</v>
      </c>
      <c r="AP79">
        <v>9.4794</v>
      </c>
      <c r="AQ79">
        <v>62.244</v>
      </c>
      <c r="AR79">
        <v>30.939599999999999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10.96</v>
      </c>
      <c r="AY79">
        <v>0</v>
      </c>
      <c r="AZ79">
        <f t="shared" si="3"/>
        <v>78.210000000000008</v>
      </c>
      <c r="BA79">
        <f t="shared" si="4"/>
        <v>2789.4792940000011</v>
      </c>
      <c r="BD79">
        <v>25.2</v>
      </c>
      <c r="BE79">
        <v>7.44</v>
      </c>
      <c r="BF79">
        <v>0.92</v>
      </c>
      <c r="BG79">
        <v>3.97</v>
      </c>
      <c r="BH79">
        <v>5.82</v>
      </c>
      <c r="BI79">
        <v>2.2599999999999998</v>
      </c>
      <c r="BJ79">
        <v>3.21</v>
      </c>
      <c r="BK79">
        <v>4.3600000000000003</v>
      </c>
      <c r="BL79">
        <v>0.97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78.210000000000008</v>
      </c>
    </row>
    <row r="80" spans="1:75">
      <c r="A80" t="s">
        <v>122</v>
      </c>
      <c r="B80">
        <v>0</v>
      </c>
      <c r="C80">
        <v>0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52.607999999999997</v>
      </c>
      <c r="J80">
        <v>5.48</v>
      </c>
      <c r="K80">
        <v>215.533728</v>
      </c>
      <c r="L80">
        <v>653.15250000000003</v>
      </c>
      <c r="M80">
        <v>41</v>
      </c>
      <c r="N80">
        <v>118.125</v>
      </c>
      <c r="O80">
        <v>123.66562500000001</v>
      </c>
      <c r="P80">
        <v>122.25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275.625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20.58</v>
      </c>
      <c r="AP80">
        <v>9.4794</v>
      </c>
      <c r="AQ80">
        <v>62.244</v>
      </c>
      <c r="AR80">
        <v>30.939599999999999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10.96</v>
      </c>
      <c r="AY80">
        <v>0</v>
      </c>
      <c r="AZ80">
        <f t="shared" si="3"/>
        <v>78.39</v>
      </c>
      <c r="BA80">
        <f t="shared" si="4"/>
        <v>2832.9412940000007</v>
      </c>
      <c r="BD80">
        <v>25.2</v>
      </c>
      <c r="BE80">
        <v>7.44</v>
      </c>
      <c r="BF80">
        <v>1.1000000000000001</v>
      </c>
      <c r="BG80">
        <v>3.97</v>
      </c>
      <c r="BH80">
        <v>5.82</v>
      </c>
      <c r="BI80">
        <v>2.2599999999999998</v>
      </c>
      <c r="BJ80">
        <v>3.21</v>
      </c>
      <c r="BK80">
        <v>4.3600000000000003</v>
      </c>
      <c r="BL80">
        <v>0.97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78.39</v>
      </c>
    </row>
    <row r="81" spans="1:75">
      <c r="A81" t="s">
        <v>123</v>
      </c>
      <c r="B81">
        <v>0</v>
      </c>
      <c r="C81">
        <v>0</v>
      </c>
      <c r="D81">
        <v>8.4</v>
      </c>
      <c r="E81">
        <v>0</v>
      </c>
      <c r="F81">
        <v>41.268000000000001</v>
      </c>
      <c r="G81">
        <v>16.29</v>
      </c>
      <c r="H81">
        <v>0</v>
      </c>
      <c r="I81">
        <v>58.088000000000001</v>
      </c>
      <c r="J81">
        <v>5.48</v>
      </c>
      <c r="K81">
        <v>215.533728</v>
      </c>
      <c r="L81">
        <v>653.15250000000003</v>
      </c>
      <c r="M81">
        <v>41</v>
      </c>
      <c r="N81">
        <v>118.125</v>
      </c>
      <c r="O81">
        <v>123.66562500000001</v>
      </c>
      <c r="P81">
        <v>122.25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275.625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20.58</v>
      </c>
      <c r="AP81">
        <v>9.4794</v>
      </c>
      <c r="AQ81">
        <v>62.244</v>
      </c>
      <c r="AR81">
        <v>30.939599999999999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78.39</v>
      </c>
      <c r="BA81">
        <f t="shared" si="4"/>
        <v>2820.9952940000007</v>
      </c>
      <c r="BD81">
        <v>25.2</v>
      </c>
      <c r="BE81">
        <v>7.44</v>
      </c>
      <c r="BF81">
        <v>1.1000000000000001</v>
      </c>
      <c r="BG81">
        <v>3.97</v>
      </c>
      <c r="BH81">
        <v>5.82</v>
      </c>
      <c r="BI81">
        <v>2.2599999999999998</v>
      </c>
      <c r="BJ81">
        <v>3.21</v>
      </c>
      <c r="BK81">
        <v>4.3600000000000003</v>
      </c>
      <c r="BL81">
        <v>0.97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78.39</v>
      </c>
    </row>
    <row r="82" spans="1:75">
      <c r="A82" t="s">
        <v>124</v>
      </c>
      <c r="B82">
        <v>0</v>
      </c>
      <c r="C82">
        <v>0</v>
      </c>
      <c r="D82">
        <v>8.4</v>
      </c>
      <c r="E82">
        <v>0</v>
      </c>
      <c r="F82">
        <v>41.268000000000001</v>
      </c>
      <c r="G82">
        <v>16.29</v>
      </c>
      <c r="H82">
        <v>0</v>
      </c>
      <c r="I82">
        <v>58.088000000000001</v>
      </c>
      <c r="J82">
        <v>5.48</v>
      </c>
      <c r="K82">
        <v>215.533728</v>
      </c>
      <c r="L82">
        <v>653.15250000000003</v>
      </c>
      <c r="M82">
        <v>41</v>
      </c>
      <c r="N82">
        <v>118.125</v>
      </c>
      <c r="O82">
        <v>123.66562500000001</v>
      </c>
      <c r="P82">
        <v>122.25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275.625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20.58</v>
      </c>
      <c r="AP82">
        <v>9.4794</v>
      </c>
      <c r="AQ82">
        <v>62.244</v>
      </c>
      <c r="AR82">
        <v>30.939599999999999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78.39</v>
      </c>
      <c r="BA82">
        <f t="shared" si="4"/>
        <v>2820.9952940000007</v>
      </c>
      <c r="BD82">
        <v>25.2</v>
      </c>
      <c r="BE82">
        <v>7.44</v>
      </c>
      <c r="BF82">
        <v>1.1000000000000001</v>
      </c>
      <c r="BG82">
        <v>3.97</v>
      </c>
      <c r="BH82">
        <v>5.82</v>
      </c>
      <c r="BI82">
        <v>2.2599999999999998</v>
      </c>
      <c r="BJ82">
        <v>3.21</v>
      </c>
      <c r="BK82">
        <v>4.3600000000000003</v>
      </c>
      <c r="BL82">
        <v>0.97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78.39</v>
      </c>
    </row>
    <row r="83" spans="1:75">
      <c r="A83" t="s">
        <v>125</v>
      </c>
      <c r="B83">
        <v>0</v>
      </c>
      <c r="C83">
        <v>0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5.48</v>
      </c>
      <c r="K83">
        <v>215.533728</v>
      </c>
      <c r="L83">
        <v>653.15250000000003</v>
      </c>
      <c r="M83">
        <v>41</v>
      </c>
      <c r="N83">
        <v>118.125</v>
      </c>
      <c r="O83">
        <v>123.66562500000001</v>
      </c>
      <c r="P83">
        <v>122.25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275.625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20.58</v>
      </c>
      <c r="AP83">
        <v>9.4794</v>
      </c>
      <c r="AQ83">
        <v>62.244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78.33</v>
      </c>
      <c r="BA83">
        <f t="shared" si="4"/>
        <v>2833.5538940000006</v>
      </c>
      <c r="BD83">
        <v>25.2</v>
      </c>
      <c r="BE83">
        <v>7.44</v>
      </c>
      <c r="BF83">
        <v>1.04</v>
      </c>
      <c r="BG83">
        <v>3.97</v>
      </c>
      <c r="BH83">
        <v>5.82</v>
      </c>
      <c r="BI83">
        <v>2.2599999999999998</v>
      </c>
      <c r="BJ83">
        <v>3.21</v>
      </c>
      <c r="BK83">
        <v>4.3600000000000003</v>
      </c>
      <c r="BL83">
        <v>0.97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78.33</v>
      </c>
    </row>
    <row r="84" spans="1:75">
      <c r="A84" t="s">
        <v>126</v>
      </c>
      <c r="B84">
        <v>0</v>
      </c>
      <c r="C84">
        <v>0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5.48</v>
      </c>
      <c r="K84">
        <v>215.533728</v>
      </c>
      <c r="L84">
        <v>653.15250000000003</v>
      </c>
      <c r="M84">
        <v>41</v>
      </c>
      <c r="N84">
        <v>118.125</v>
      </c>
      <c r="O84">
        <v>123.66562500000001</v>
      </c>
      <c r="P84">
        <v>122.25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275.625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20.58</v>
      </c>
      <c r="AP84">
        <v>9.4794</v>
      </c>
      <c r="AQ84">
        <v>62.244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78.39</v>
      </c>
      <c r="BA84">
        <f t="shared" si="4"/>
        <v>2833.6138940000005</v>
      </c>
      <c r="BD84">
        <v>25.2</v>
      </c>
      <c r="BE84">
        <v>7.44</v>
      </c>
      <c r="BF84">
        <v>1.1000000000000001</v>
      </c>
      <c r="BG84">
        <v>3.97</v>
      </c>
      <c r="BH84">
        <v>5.82</v>
      </c>
      <c r="BI84">
        <v>2.2599999999999998</v>
      </c>
      <c r="BJ84">
        <v>3.21</v>
      </c>
      <c r="BK84">
        <v>4.3600000000000003</v>
      </c>
      <c r="BL84">
        <v>0.97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78.39</v>
      </c>
    </row>
    <row r="85" spans="1:75">
      <c r="A85" t="s">
        <v>127</v>
      </c>
      <c r="B85">
        <v>0</v>
      </c>
      <c r="C85">
        <v>0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5.48</v>
      </c>
      <c r="K85">
        <v>215.533728</v>
      </c>
      <c r="L85">
        <v>653.15250000000003</v>
      </c>
      <c r="M85">
        <v>41</v>
      </c>
      <c r="N85">
        <v>118.125</v>
      </c>
      <c r="O85">
        <v>123.66562500000001</v>
      </c>
      <c r="P85">
        <v>122.25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275.625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83.664000000000001</v>
      </c>
      <c r="AM85">
        <v>15.836040000000001</v>
      </c>
      <c r="AN85">
        <v>0.93737000000000004</v>
      </c>
      <c r="AO85">
        <v>20.58</v>
      </c>
      <c r="AP85">
        <v>9.4794</v>
      </c>
      <c r="AQ85">
        <v>62.244</v>
      </c>
      <c r="AR85">
        <v>31.208639999999999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78.33</v>
      </c>
      <c r="BA85">
        <f t="shared" si="4"/>
        <v>2833.1503340000004</v>
      </c>
      <c r="BD85">
        <v>25.2</v>
      </c>
      <c r="BE85">
        <v>7.44</v>
      </c>
      <c r="BF85">
        <v>1.04</v>
      </c>
      <c r="BG85">
        <v>3.97</v>
      </c>
      <c r="BH85">
        <v>5.82</v>
      </c>
      <c r="BI85">
        <v>2.2599999999999998</v>
      </c>
      <c r="BJ85">
        <v>3.21</v>
      </c>
      <c r="BK85">
        <v>4.3600000000000003</v>
      </c>
      <c r="BL85">
        <v>0.97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78.33</v>
      </c>
    </row>
    <row r="86" spans="1:75">
      <c r="A86" t="s">
        <v>128</v>
      </c>
      <c r="B86">
        <v>0</v>
      </c>
      <c r="C86">
        <v>0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5.48</v>
      </c>
      <c r="K86">
        <v>215.533728</v>
      </c>
      <c r="L86">
        <v>653.15250000000003</v>
      </c>
      <c r="M86">
        <v>41</v>
      </c>
      <c r="N86">
        <v>118.125</v>
      </c>
      <c r="O86">
        <v>123.66562500000001</v>
      </c>
      <c r="P86">
        <v>122.25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275.625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154.69245000000001</v>
      </c>
      <c r="AI86">
        <v>29.279</v>
      </c>
      <c r="AJ86">
        <v>0</v>
      </c>
      <c r="AK86">
        <v>50.252400000000002</v>
      </c>
      <c r="AL86">
        <v>83.664000000000001</v>
      </c>
      <c r="AM86">
        <v>15.836040000000001</v>
      </c>
      <c r="AN86">
        <v>0.93737000000000004</v>
      </c>
      <c r="AO86">
        <v>20.58</v>
      </c>
      <c r="AP86">
        <v>9.4794</v>
      </c>
      <c r="AQ86">
        <v>62.244</v>
      </c>
      <c r="AR86">
        <v>31.208639999999999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78.39</v>
      </c>
      <c r="BA86">
        <f t="shared" si="4"/>
        <v>2796.2933340000004</v>
      </c>
      <c r="BD86">
        <v>25.2</v>
      </c>
      <c r="BE86">
        <v>7.44</v>
      </c>
      <c r="BF86">
        <v>1.1000000000000001</v>
      </c>
      <c r="BG86">
        <v>3.97</v>
      </c>
      <c r="BH86">
        <v>5.82</v>
      </c>
      <c r="BI86">
        <v>2.2599999999999998</v>
      </c>
      <c r="BJ86">
        <v>3.21</v>
      </c>
      <c r="BK86">
        <v>4.3600000000000003</v>
      </c>
      <c r="BL86">
        <v>0.97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78.39</v>
      </c>
    </row>
    <row r="87" spans="1:75">
      <c r="A87" t="s">
        <v>129</v>
      </c>
      <c r="B87">
        <v>0</v>
      </c>
      <c r="C87">
        <v>0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5.48</v>
      </c>
      <c r="K87">
        <v>215.533728</v>
      </c>
      <c r="L87">
        <v>653.15250000000003</v>
      </c>
      <c r="M87">
        <v>41</v>
      </c>
      <c r="N87">
        <v>118.125</v>
      </c>
      <c r="O87">
        <v>123.66562500000001</v>
      </c>
      <c r="P87">
        <v>122.25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19.72</v>
      </c>
      <c r="AG87">
        <v>39.195599999999999</v>
      </c>
      <c r="AH87">
        <v>152.94049999999999</v>
      </c>
      <c r="AI87">
        <v>29.279</v>
      </c>
      <c r="AJ87">
        <v>0</v>
      </c>
      <c r="AK87">
        <v>50.252400000000002</v>
      </c>
      <c r="AL87">
        <v>79.364599999999996</v>
      </c>
      <c r="AM87">
        <v>10.557359999999999</v>
      </c>
      <c r="AN87">
        <v>0.93737000000000004</v>
      </c>
      <c r="AO87">
        <v>20.58</v>
      </c>
      <c r="AP87">
        <v>9.4794</v>
      </c>
      <c r="AQ87">
        <v>62.244</v>
      </c>
      <c r="AR87">
        <v>31.208639999999999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77.75</v>
      </c>
      <c r="BA87">
        <f t="shared" si="4"/>
        <v>2746.3976319999997</v>
      </c>
      <c r="BD87">
        <v>25.2</v>
      </c>
      <c r="BE87">
        <v>7.44</v>
      </c>
      <c r="BF87">
        <v>1.1000000000000001</v>
      </c>
      <c r="BG87">
        <v>3.97</v>
      </c>
      <c r="BH87">
        <v>5.82</v>
      </c>
      <c r="BI87">
        <v>2.2599999999999998</v>
      </c>
      <c r="BJ87">
        <v>3.21</v>
      </c>
      <c r="BK87">
        <v>3.72</v>
      </c>
      <c r="BL87">
        <v>0.97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77.75</v>
      </c>
    </row>
    <row r="88" spans="1:75">
      <c r="A88" t="s">
        <v>130</v>
      </c>
      <c r="B88">
        <v>0</v>
      </c>
      <c r="C88">
        <v>0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5.48</v>
      </c>
      <c r="K88">
        <v>215.533728</v>
      </c>
      <c r="L88">
        <v>653.15250000000003</v>
      </c>
      <c r="M88">
        <v>41</v>
      </c>
      <c r="N88">
        <v>118.125</v>
      </c>
      <c r="O88">
        <v>123.66562500000001</v>
      </c>
      <c r="P88">
        <v>122.25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19.72</v>
      </c>
      <c r="AG88">
        <v>39.195599999999999</v>
      </c>
      <c r="AH88">
        <v>152.94049999999999</v>
      </c>
      <c r="AI88">
        <v>29.279</v>
      </c>
      <c r="AJ88">
        <v>0</v>
      </c>
      <c r="AK88">
        <v>50.252400000000002</v>
      </c>
      <c r="AL88">
        <v>79.364599999999996</v>
      </c>
      <c r="AM88">
        <v>10.557359999999999</v>
      </c>
      <c r="AN88">
        <v>0.93737000000000004</v>
      </c>
      <c r="AO88">
        <v>20.58</v>
      </c>
      <c r="AP88">
        <v>9.4794</v>
      </c>
      <c r="AQ88">
        <v>62.244</v>
      </c>
      <c r="AR88">
        <v>31.208639999999999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77.75</v>
      </c>
      <c r="BA88">
        <f t="shared" si="4"/>
        <v>2746.3976319999997</v>
      </c>
      <c r="BD88">
        <v>25.2</v>
      </c>
      <c r="BE88">
        <v>7.44</v>
      </c>
      <c r="BF88">
        <v>1.1000000000000001</v>
      </c>
      <c r="BG88">
        <v>3.97</v>
      </c>
      <c r="BH88">
        <v>5.82</v>
      </c>
      <c r="BI88">
        <v>2.2599999999999998</v>
      </c>
      <c r="BJ88">
        <v>3.21</v>
      </c>
      <c r="BK88">
        <v>3.72</v>
      </c>
      <c r="BL88">
        <v>0.97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77.75</v>
      </c>
    </row>
    <row r="89" spans="1:75">
      <c r="A89" t="s">
        <v>131</v>
      </c>
      <c r="B89">
        <v>0</v>
      </c>
      <c r="C89">
        <v>0</v>
      </c>
      <c r="D89">
        <v>8.4</v>
      </c>
      <c r="E89">
        <v>0</v>
      </c>
      <c r="F89">
        <v>69.504000000000005</v>
      </c>
      <c r="G89">
        <v>0</v>
      </c>
      <c r="H89">
        <v>0</v>
      </c>
      <c r="I89">
        <v>58.088000000000001</v>
      </c>
      <c r="J89">
        <v>5.48</v>
      </c>
      <c r="K89">
        <v>215.533728</v>
      </c>
      <c r="L89">
        <v>653.15250000000003</v>
      </c>
      <c r="M89">
        <v>41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19.72</v>
      </c>
      <c r="AG89">
        <v>39.195599999999999</v>
      </c>
      <c r="AH89">
        <v>152.94049999999999</v>
      </c>
      <c r="AI89">
        <v>29.279</v>
      </c>
      <c r="AJ89">
        <v>0</v>
      </c>
      <c r="AK89">
        <v>50.252400000000002</v>
      </c>
      <c r="AL89">
        <v>79.364599999999996</v>
      </c>
      <c r="AM89">
        <v>10.557359999999999</v>
      </c>
      <c r="AN89">
        <v>0.93737000000000004</v>
      </c>
      <c r="AO89">
        <v>20.58</v>
      </c>
      <c r="AP89">
        <v>9.4794</v>
      </c>
      <c r="AQ89">
        <v>62.244</v>
      </c>
      <c r="AR89">
        <v>30.266999999999999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77.75</v>
      </c>
      <c r="BA89">
        <f t="shared" si="4"/>
        <v>2745.4559919999997</v>
      </c>
      <c r="BD89">
        <v>25.2</v>
      </c>
      <c r="BE89">
        <v>7.44</v>
      </c>
      <c r="BF89">
        <v>1.1000000000000001</v>
      </c>
      <c r="BG89">
        <v>3.97</v>
      </c>
      <c r="BH89">
        <v>5.82</v>
      </c>
      <c r="BI89">
        <v>2.2599999999999998</v>
      </c>
      <c r="BJ89">
        <v>3.21</v>
      </c>
      <c r="BK89">
        <v>3.72</v>
      </c>
      <c r="BL89">
        <v>0.97</v>
      </c>
      <c r="BM89">
        <v>0</v>
      </c>
      <c r="BN89">
        <v>0</v>
      </c>
      <c r="BO89">
        <v>14.3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77.75</v>
      </c>
    </row>
    <row r="90" spans="1:75">
      <c r="A90" t="s">
        <v>132</v>
      </c>
      <c r="B90">
        <v>0</v>
      </c>
      <c r="C90">
        <v>0</v>
      </c>
      <c r="D90">
        <v>8.4</v>
      </c>
      <c r="E90">
        <v>0</v>
      </c>
      <c r="F90">
        <v>69.504000000000005</v>
      </c>
      <c r="G90">
        <v>0</v>
      </c>
      <c r="H90">
        <v>0</v>
      </c>
      <c r="I90">
        <v>58.088000000000001</v>
      </c>
      <c r="J90">
        <v>5.48</v>
      </c>
      <c r="K90">
        <v>215.533728</v>
      </c>
      <c r="L90">
        <v>653.15250000000003</v>
      </c>
      <c r="M90">
        <v>41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19.72</v>
      </c>
      <c r="AG90">
        <v>39.195599999999999</v>
      </c>
      <c r="AH90">
        <v>152.94049999999999</v>
      </c>
      <c r="AI90">
        <v>29.279</v>
      </c>
      <c r="AJ90">
        <v>0</v>
      </c>
      <c r="AK90">
        <v>50.252400000000002</v>
      </c>
      <c r="AL90">
        <v>79.364599999999996</v>
      </c>
      <c r="AM90">
        <v>10.557359999999999</v>
      </c>
      <c r="AN90">
        <v>0.93737000000000004</v>
      </c>
      <c r="AO90">
        <v>20.58</v>
      </c>
      <c r="AP90">
        <v>9.4794</v>
      </c>
      <c r="AQ90">
        <v>62.244</v>
      </c>
      <c r="AR90">
        <v>30.266999999999999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77.75</v>
      </c>
      <c r="BA90">
        <f t="shared" si="4"/>
        <v>2745.4559919999997</v>
      </c>
      <c r="BD90">
        <v>25.2</v>
      </c>
      <c r="BE90">
        <v>7.44</v>
      </c>
      <c r="BF90">
        <v>1.1000000000000001</v>
      </c>
      <c r="BG90">
        <v>3.97</v>
      </c>
      <c r="BH90">
        <v>5.82</v>
      </c>
      <c r="BI90">
        <v>2.2599999999999998</v>
      </c>
      <c r="BJ90">
        <v>3.21</v>
      </c>
      <c r="BK90">
        <v>3.72</v>
      </c>
      <c r="BL90">
        <v>0.97</v>
      </c>
      <c r="BM90">
        <v>0</v>
      </c>
      <c r="BN90">
        <v>0</v>
      </c>
      <c r="BO90">
        <v>14.3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77.75</v>
      </c>
    </row>
    <row r="91" spans="1:75">
      <c r="A91" t="s">
        <v>133</v>
      </c>
      <c r="B91">
        <v>0</v>
      </c>
      <c r="C91">
        <v>0</v>
      </c>
      <c r="D91">
        <v>8.4</v>
      </c>
      <c r="E91">
        <v>0</v>
      </c>
      <c r="F91">
        <v>69.504000000000005</v>
      </c>
      <c r="G91">
        <v>0</v>
      </c>
      <c r="H91">
        <v>0</v>
      </c>
      <c r="I91">
        <v>58.088000000000001</v>
      </c>
      <c r="J91">
        <v>5.48</v>
      </c>
      <c r="K91">
        <v>215.533728</v>
      </c>
      <c r="L91">
        <v>653.15250000000003</v>
      </c>
      <c r="M91">
        <v>41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39.195599999999999</v>
      </c>
      <c r="AH91">
        <v>154.69245000000001</v>
      </c>
      <c r="AI91">
        <v>15.276</v>
      </c>
      <c r="AJ91">
        <v>0</v>
      </c>
      <c r="AK91">
        <v>50.252400000000002</v>
      </c>
      <c r="AL91">
        <v>83.664000000000001</v>
      </c>
      <c r="AM91">
        <v>15.836040000000001</v>
      </c>
      <c r="AN91">
        <v>0.93737000000000004</v>
      </c>
      <c r="AO91">
        <v>21.167999999999999</v>
      </c>
      <c r="AP91">
        <v>9.4794</v>
      </c>
      <c r="AQ91">
        <v>62.244</v>
      </c>
      <c r="AR91">
        <v>30.266999999999999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77.52</v>
      </c>
      <c r="BA91">
        <f t="shared" si="4"/>
        <v>2781.0666940000006</v>
      </c>
      <c r="BD91">
        <v>24.08</v>
      </c>
      <c r="BE91">
        <v>7.63</v>
      </c>
      <c r="BF91">
        <v>1.07</v>
      </c>
      <c r="BG91">
        <v>4.09</v>
      </c>
      <c r="BH91">
        <v>5.81</v>
      </c>
      <c r="BI91">
        <v>2.29</v>
      </c>
      <c r="BJ91">
        <v>3.11</v>
      </c>
      <c r="BK91">
        <v>3.81</v>
      </c>
      <c r="BL91">
        <v>1.03</v>
      </c>
      <c r="BM91">
        <v>0</v>
      </c>
      <c r="BN91">
        <v>0</v>
      </c>
      <c r="BO91">
        <v>14.66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77.52</v>
      </c>
    </row>
    <row r="92" spans="1:75">
      <c r="A92" t="s">
        <v>134</v>
      </c>
      <c r="B92">
        <v>0</v>
      </c>
      <c r="C92">
        <v>0</v>
      </c>
      <c r="D92">
        <v>8.4</v>
      </c>
      <c r="E92">
        <v>0</v>
      </c>
      <c r="F92">
        <v>69.504000000000005</v>
      </c>
      <c r="G92">
        <v>0</v>
      </c>
      <c r="H92">
        <v>0</v>
      </c>
      <c r="I92">
        <v>58.088000000000001</v>
      </c>
      <c r="J92">
        <v>5.48</v>
      </c>
      <c r="K92">
        <v>215.533728</v>
      </c>
      <c r="L92">
        <v>653.15250000000003</v>
      </c>
      <c r="M92">
        <v>41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39.195599999999999</v>
      </c>
      <c r="AH92">
        <v>154.69245000000001</v>
      </c>
      <c r="AI92">
        <v>15.276</v>
      </c>
      <c r="AJ92">
        <v>0</v>
      </c>
      <c r="AK92">
        <v>50.252400000000002</v>
      </c>
      <c r="AL92">
        <v>83.664000000000001</v>
      </c>
      <c r="AM92">
        <v>15.836040000000001</v>
      </c>
      <c r="AN92">
        <v>0.93737000000000004</v>
      </c>
      <c r="AO92">
        <v>21.167999999999999</v>
      </c>
      <c r="AP92">
        <v>9.4794</v>
      </c>
      <c r="AQ92">
        <v>62.244</v>
      </c>
      <c r="AR92">
        <v>30.266999999999999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77.52</v>
      </c>
      <c r="BA92">
        <f t="shared" si="4"/>
        <v>2781.0666940000006</v>
      </c>
      <c r="BD92">
        <v>24.08</v>
      </c>
      <c r="BE92">
        <v>7.63</v>
      </c>
      <c r="BF92">
        <v>1.07</v>
      </c>
      <c r="BG92">
        <v>4.09</v>
      </c>
      <c r="BH92">
        <v>5.81</v>
      </c>
      <c r="BI92">
        <v>2.29</v>
      </c>
      <c r="BJ92">
        <v>3.11</v>
      </c>
      <c r="BK92">
        <v>3.81</v>
      </c>
      <c r="BL92">
        <v>1.03</v>
      </c>
      <c r="BM92">
        <v>0</v>
      </c>
      <c r="BN92">
        <v>0</v>
      </c>
      <c r="BO92">
        <v>14.66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77.52</v>
      </c>
    </row>
    <row r="93" spans="1:75">
      <c r="A93" t="s">
        <v>135</v>
      </c>
      <c r="B93">
        <v>0</v>
      </c>
      <c r="C93">
        <v>0</v>
      </c>
      <c r="D93">
        <v>8.4</v>
      </c>
      <c r="E93">
        <v>0</v>
      </c>
      <c r="F93">
        <v>69.504000000000005</v>
      </c>
      <c r="G93">
        <v>0</v>
      </c>
      <c r="H93">
        <v>0</v>
      </c>
      <c r="I93">
        <v>58.088000000000001</v>
      </c>
      <c r="J93">
        <v>5.48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39.195599999999999</v>
      </c>
      <c r="AH93">
        <v>154.69245000000001</v>
      </c>
      <c r="AI93">
        <v>15.276</v>
      </c>
      <c r="AJ93">
        <v>0</v>
      </c>
      <c r="AK93">
        <v>50.252400000000002</v>
      </c>
      <c r="AL93">
        <v>83.664000000000001</v>
      </c>
      <c r="AM93">
        <v>15.836040000000001</v>
      </c>
      <c r="AN93">
        <v>0.93737000000000004</v>
      </c>
      <c r="AO93">
        <v>21.167999999999999</v>
      </c>
      <c r="AP93">
        <v>3.7149000000000001</v>
      </c>
      <c r="AQ93">
        <v>62.244</v>
      </c>
      <c r="AR93">
        <v>30.266999999999999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77.600000000000009</v>
      </c>
      <c r="BA93">
        <f t="shared" si="4"/>
        <v>2779.3821940000003</v>
      </c>
      <c r="BD93">
        <v>24.08</v>
      </c>
      <c r="BE93">
        <v>7.63</v>
      </c>
      <c r="BF93">
        <v>1.1499999999999999</v>
      </c>
      <c r="BG93">
        <v>4.09</v>
      </c>
      <c r="BH93">
        <v>5.81</v>
      </c>
      <c r="BI93">
        <v>2.29</v>
      </c>
      <c r="BJ93">
        <v>3.11</v>
      </c>
      <c r="BK93">
        <v>3.81</v>
      </c>
      <c r="BL93">
        <v>1.03</v>
      </c>
      <c r="BM93">
        <v>0</v>
      </c>
      <c r="BN93">
        <v>0</v>
      </c>
      <c r="BO93">
        <v>14.66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77.600000000000009</v>
      </c>
    </row>
    <row r="94" spans="1:75">
      <c r="A94" t="s">
        <v>136</v>
      </c>
      <c r="B94">
        <v>0</v>
      </c>
      <c r="C94">
        <v>0</v>
      </c>
      <c r="D94">
        <v>8.4</v>
      </c>
      <c r="E94">
        <v>0</v>
      </c>
      <c r="F94">
        <v>69.504000000000005</v>
      </c>
      <c r="G94">
        <v>0</v>
      </c>
      <c r="H94">
        <v>0</v>
      </c>
      <c r="I94">
        <v>58.088000000000001</v>
      </c>
      <c r="J94">
        <v>5.48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39.195599999999999</v>
      </c>
      <c r="AH94">
        <v>154.69245000000001</v>
      </c>
      <c r="AI94">
        <v>15.276</v>
      </c>
      <c r="AJ94">
        <v>0</v>
      </c>
      <c r="AK94">
        <v>50.252400000000002</v>
      </c>
      <c r="AL94">
        <v>83.664000000000001</v>
      </c>
      <c r="AM94">
        <v>15.836040000000001</v>
      </c>
      <c r="AN94">
        <v>0.93737000000000004</v>
      </c>
      <c r="AO94">
        <v>21.167999999999999</v>
      </c>
      <c r="AP94">
        <v>3.7149000000000001</v>
      </c>
      <c r="AQ94">
        <v>62.244</v>
      </c>
      <c r="AR94">
        <v>30.266999999999999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77.510000000000005</v>
      </c>
      <c r="BA94">
        <f t="shared" si="4"/>
        <v>2779.2921940000006</v>
      </c>
      <c r="BD94">
        <v>24.08</v>
      </c>
      <c r="BE94">
        <v>7.63</v>
      </c>
      <c r="BF94">
        <v>1.1499999999999999</v>
      </c>
      <c r="BG94">
        <v>4.09</v>
      </c>
      <c r="BH94">
        <v>5.81</v>
      </c>
      <c r="BI94">
        <v>2.29</v>
      </c>
      <c r="BJ94">
        <v>3.11</v>
      </c>
      <c r="BK94">
        <v>3.74</v>
      </c>
      <c r="BL94">
        <v>1.01</v>
      </c>
      <c r="BM94">
        <v>0</v>
      </c>
      <c r="BN94">
        <v>0</v>
      </c>
      <c r="BO94">
        <v>14.66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77.510000000000005</v>
      </c>
    </row>
    <row r="95" spans="1:75">
      <c r="A95" t="s">
        <v>137</v>
      </c>
      <c r="B95">
        <v>0</v>
      </c>
      <c r="C95">
        <v>0</v>
      </c>
      <c r="D95">
        <v>8.4</v>
      </c>
      <c r="E95">
        <v>0</v>
      </c>
      <c r="F95">
        <v>69.504000000000005</v>
      </c>
      <c r="G95">
        <v>0</v>
      </c>
      <c r="H95">
        <v>0</v>
      </c>
      <c r="I95">
        <v>58.088000000000001</v>
      </c>
      <c r="J95">
        <v>5.48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29.509</v>
      </c>
      <c r="AF95">
        <v>9.0711999999999993</v>
      </c>
      <c r="AG95">
        <v>39.195599999999999</v>
      </c>
      <c r="AH95">
        <v>152.94049999999999</v>
      </c>
      <c r="AI95">
        <v>15.276</v>
      </c>
      <c r="AJ95">
        <v>0</v>
      </c>
      <c r="AK95">
        <v>50.252400000000002</v>
      </c>
      <c r="AL95">
        <v>79.364599999999996</v>
      </c>
      <c r="AM95">
        <v>10.557359999999999</v>
      </c>
      <c r="AN95">
        <v>0.93737000000000004</v>
      </c>
      <c r="AO95">
        <v>21.167999999999999</v>
      </c>
      <c r="AP95">
        <v>3.7149000000000001</v>
      </c>
      <c r="AQ95">
        <v>62.244</v>
      </c>
      <c r="AR95">
        <v>30.266999999999999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77.510000000000005</v>
      </c>
      <c r="BA95">
        <f t="shared" si="4"/>
        <v>2719.3876919999998</v>
      </c>
      <c r="BD95">
        <v>24.08</v>
      </c>
      <c r="BE95">
        <v>7.63</v>
      </c>
      <c r="BF95">
        <v>1.1499999999999999</v>
      </c>
      <c r="BG95">
        <v>4.09</v>
      </c>
      <c r="BH95">
        <v>5.81</v>
      </c>
      <c r="BI95">
        <v>2.29</v>
      </c>
      <c r="BJ95">
        <v>3.11</v>
      </c>
      <c r="BK95">
        <v>3.74</v>
      </c>
      <c r="BL95">
        <v>1.01</v>
      </c>
      <c r="BM95">
        <v>0</v>
      </c>
      <c r="BN95">
        <v>0</v>
      </c>
      <c r="BO95">
        <v>14.66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77.510000000000005</v>
      </c>
    </row>
    <row r="96" spans="1:75">
      <c r="A96" t="s">
        <v>138</v>
      </c>
      <c r="B96">
        <v>0</v>
      </c>
      <c r="C96">
        <v>0</v>
      </c>
      <c r="D96">
        <v>8.4</v>
      </c>
      <c r="E96">
        <v>0</v>
      </c>
      <c r="F96">
        <v>69.504000000000005</v>
      </c>
      <c r="G96">
        <v>0</v>
      </c>
      <c r="H96">
        <v>0</v>
      </c>
      <c r="I96">
        <v>58.088000000000001</v>
      </c>
      <c r="J96">
        <v>5.48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29.509</v>
      </c>
      <c r="AF96">
        <v>8.8740000000000006</v>
      </c>
      <c r="AG96">
        <v>39.195599999999999</v>
      </c>
      <c r="AH96">
        <v>152.94049999999999</v>
      </c>
      <c r="AI96">
        <v>15.276</v>
      </c>
      <c r="AJ96">
        <v>0</v>
      </c>
      <c r="AK96">
        <v>50.252400000000002</v>
      </c>
      <c r="AL96">
        <v>79.364599999999996</v>
      </c>
      <c r="AM96">
        <v>10.557359999999999</v>
      </c>
      <c r="AN96">
        <v>0.93737000000000004</v>
      </c>
      <c r="AO96">
        <v>21.167999999999999</v>
      </c>
      <c r="AP96">
        <v>9.4794</v>
      </c>
      <c r="AQ96">
        <v>62.244</v>
      </c>
      <c r="AR96">
        <v>30.266999999999999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77.510000000000005</v>
      </c>
      <c r="BA96">
        <f t="shared" si="4"/>
        <v>2724.9549919999999</v>
      </c>
      <c r="BD96">
        <v>24.08</v>
      </c>
      <c r="BE96">
        <v>7.63</v>
      </c>
      <c r="BF96">
        <v>1.1499999999999999</v>
      </c>
      <c r="BG96">
        <v>4.09</v>
      </c>
      <c r="BH96">
        <v>5.81</v>
      </c>
      <c r="BI96">
        <v>2.29</v>
      </c>
      <c r="BJ96">
        <v>3.11</v>
      </c>
      <c r="BK96">
        <v>3.74</v>
      </c>
      <c r="BL96">
        <v>1.01</v>
      </c>
      <c r="BM96">
        <v>0</v>
      </c>
      <c r="BN96">
        <v>0</v>
      </c>
      <c r="BO96">
        <v>14.66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77.510000000000005</v>
      </c>
    </row>
    <row r="97" spans="1:75">
      <c r="A97" t="s">
        <v>139</v>
      </c>
      <c r="B97">
        <v>0</v>
      </c>
      <c r="C97">
        <v>0</v>
      </c>
      <c r="D97">
        <v>8.4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5.48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29.509</v>
      </c>
      <c r="AF97">
        <v>8.8740000000000006</v>
      </c>
      <c r="AG97">
        <v>39.195599999999999</v>
      </c>
      <c r="AH97">
        <v>152.94049999999999</v>
      </c>
      <c r="AI97">
        <v>15.276</v>
      </c>
      <c r="AJ97">
        <v>0</v>
      </c>
      <c r="AK97">
        <v>50.252400000000002</v>
      </c>
      <c r="AL97">
        <v>79.364599999999996</v>
      </c>
      <c r="AM97">
        <v>10.557359999999999</v>
      </c>
      <c r="AN97">
        <v>0.93737000000000004</v>
      </c>
      <c r="AO97">
        <v>20.58</v>
      </c>
      <c r="AP97">
        <v>9.4794</v>
      </c>
      <c r="AQ97">
        <v>62.244</v>
      </c>
      <c r="AR97">
        <v>30.266999999999999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77.510000000000005</v>
      </c>
      <c r="BA97">
        <f t="shared" si="4"/>
        <v>2724.3669919999998</v>
      </c>
      <c r="BD97">
        <v>24.08</v>
      </c>
      <c r="BE97">
        <v>7.63</v>
      </c>
      <c r="BF97">
        <v>1.1499999999999999</v>
      </c>
      <c r="BG97">
        <v>4.09</v>
      </c>
      <c r="BH97">
        <v>5.81</v>
      </c>
      <c r="BI97">
        <v>2.29</v>
      </c>
      <c r="BJ97">
        <v>3.11</v>
      </c>
      <c r="BK97">
        <v>3.74</v>
      </c>
      <c r="BL97">
        <v>1.01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77.510000000000005</v>
      </c>
    </row>
    <row r="98" spans="1:75">
      <c r="A98" t="s">
        <v>140</v>
      </c>
      <c r="B98">
        <v>0</v>
      </c>
      <c r="C98">
        <v>0</v>
      </c>
      <c r="D98">
        <v>8.4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5.48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29.509</v>
      </c>
      <c r="AF98">
        <v>8.8740000000000006</v>
      </c>
      <c r="AG98">
        <v>39.195599999999999</v>
      </c>
      <c r="AH98">
        <v>152.94049999999999</v>
      </c>
      <c r="AI98">
        <v>15.276</v>
      </c>
      <c r="AJ98">
        <v>0</v>
      </c>
      <c r="AK98">
        <v>50.252400000000002</v>
      </c>
      <c r="AL98">
        <v>79.364599999999996</v>
      </c>
      <c r="AM98">
        <v>10.557359999999999</v>
      </c>
      <c r="AN98">
        <v>0.93737000000000004</v>
      </c>
      <c r="AO98">
        <v>20.58</v>
      </c>
      <c r="AP98">
        <v>9.4794</v>
      </c>
      <c r="AQ98">
        <v>62.244</v>
      </c>
      <c r="AR98">
        <v>30.266999999999999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77.510000000000005</v>
      </c>
      <c r="BA98">
        <f t="shared" si="4"/>
        <v>2724.3669919999998</v>
      </c>
      <c r="BD98">
        <v>24.08</v>
      </c>
      <c r="BE98">
        <v>7.63</v>
      </c>
      <c r="BF98">
        <v>1.1499999999999999</v>
      </c>
      <c r="BG98">
        <v>4.09</v>
      </c>
      <c r="BH98">
        <v>5.81</v>
      </c>
      <c r="BI98">
        <v>2.29</v>
      </c>
      <c r="BJ98">
        <v>3.11</v>
      </c>
      <c r="BK98">
        <v>3.74</v>
      </c>
      <c r="BL98">
        <v>1.01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77.510000000000005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0.15119999999999978</v>
      </c>
      <c r="E99">
        <f t="shared" si="6"/>
        <v>0</v>
      </c>
      <c r="F99">
        <f t="shared" si="6"/>
        <v>0.6287939999999993</v>
      </c>
      <c r="G99">
        <f t="shared" si="6"/>
        <v>1.0333289999999991</v>
      </c>
      <c r="H99">
        <f t="shared" si="6"/>
        <v>0</v>
      </c>
      <c r="I99">
        <f t="shared" si="6"/>
        <v>1.5404279999999972</v>
      </c>
      <c r="J99">
        <f t="shared" si="6"/>
        <v>7.5624000000000052E-2</v>
      </c>
      <c r="K99">
        <f t="shared" si="6"/>
        <v>5.1728094719999973</v>
      </c>
      <c r="L99">
        <f t="shared" si="6"/>
        <v>15.675659999999962</v>
      </c>
      <c r="M99">
        <f t="shared" si="6"/>
        <v>1.0620000000000001</v>
      </c>
      <c r="N99">
        <f t="shared" si="6"/>
        <v>2.835</v>
      </c>
      <c r="O99">
        <f t="shared" si="6"/>
        <v>2.9679749999999947</v>
      </c>
      <c r="P99">
        <f t="shared" si="6"/>
        <v>2.8873125000000002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6.7447124999999994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0.39486645000000026</v>
      </c>
      <c r="AA99">
        <f t="shared" si="6"/>
        <v>1.0115112599999991</v>
      </c>
      <c r="AB99">
        <f t="shared" si="6"/>
        <v>0.92614173999999894</v>
      </c>
      <c r="AC99">
        <f t="shared" si="6"/>
        <v>0.6656020379999994</v>
      </c>
      <c r="AD99">
        <f t="shared" si="6"/>
        <v>0.88414529999999858</v>
      </c>
      <c r="AE99">
        <f t="shared" si="6"/>
        <v>1.1198588520000015</v>
      </c>
      <c r="AF99">
        <f t="shared" si="6"/>
        <v>0.35210060000000015</v>
      </c>
      <c r="AG99">
        <f t="shared" si="6"/>
        <v>0.94069440000000015</v>
      </c>
      <c r="AH99">
        <f t="shared" si="6"/>
        <v>3.6758278500000041</v>
      </c>
      <c r="AI99">
        <f t="shared" si="6"/>
        <v>0.5069722499999999</v>
      </c>
      <c r="AJ99">
        <f t="shared" si="6"/>
        <v>0</v>
      </c>
      <c r="AK99">
        <f t="shared" si="6"/>
        <v>1.2060575999999998</v>
      </c>
      <c r="AL99">
        <f t="shared" si="6"/>
        <v>1.8843282499999972</v>
      </c>
      <c r="AM99">
        <f t="shared" si="6"/>
        <v>0.33123717000000003</v>
      </c>
      <c r="AN99">
        <f t="shared" si="6"/>
        <v>2.2018629999999987E-2</v>
      </c>
      <c r="AO99">
        <f t="shared" si="6"/>
        <v>0.50523899999999933</v>
      </c>
      <c r="AP99">
        <f t="shared" si="6"/>
        <v>0.25437457500000032</v>
      </c>
      <c r="AQ99">
        <f t="shared" si="6"/>
        <v>0.6337799999999999</v>
      </c>
      <c r="AR99">
        <f t="shared" si="6"/>
        <v>0.71900939999999935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4.1099999999999998E-2</v>
      </c>
      <c r="AY99">
        <f t="shared" si="6"/>
        <v>0</v>
      </c>
      <c r="AZ99">
        <f t="shared" si="6"/>
        <v>1.8857700000000002</v>
      </c>
      <c r="BA99">
        <f>SUM(B99:AZ99)</f>
        <v>65.217923060999922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2.5405E-2</v>
      </c>
      <c r="BG99">
        <f t="shared" si="7"/>
        <v>9.7200000000000036E-2</v>
      </c>
      <c r="BH99">
        <f t="shared" si="7"/>
        <v>0.13875999999999988</v>
      </c>
      <c r="BI99">
        <f t="shared" si="7"/>
        <v>6.5654999999999922E-2</v>
      </c>
      <c r="BJ99">
        <f t="shared" si="7"/>
        <v>7.5440000000000118E-2</v>
      </c>
      <c r="BK99">
        <f t="shared" si="7"/>
        <v>0.10375750000000014</v>
      </c>
      <c r="BL99">
        <f t="shared" si="7"/>
        <v>2.4112500000000016E-2</v>
      </c>
      <c r="BM99">
        <f t="shared" si="7"/>
        <v>0</v>
      </c>
      <c r="BN99">
        <f t="shared" si="7"/>
        <v>0</v>
      </c>
      <c r="BO99">
        <f t="shared" si="7"/>
        <v>0.34899999999999981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1.8857700000000002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45</v>
      </c>
      <c r="N3">
        <v>118.125</v>
      </c>
      <c r="O3">
        <v>123.66562500000001</v>
      </c>
      <c r="P3">
        <v>122.25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39.195599999999999</v>
      </c>
      <c r="AH3">
        <v>152.94049999999999</v>
      </c>
      <c r="AI3">
        <v>15.276</v>
      </c>
      <c r="AJ3">
        <v>0</v>
      </c>
      <c r="AK3">
        <v>50.252400000000002</v>
      </c>
      <c r="AL3">
        <v>79.364599999999996</v>
      </c>
      <c r="AM3">
        <v>15.836040000000001</v>
      </c>
      <c r="AN3">
        <v>0.89910999999999996</v>
      </c>
      <c r="AO3">
        <v>20.873999999999999</v>
      </c>
      <c r="AP3">
        <v>12.9381</v>
      </c>
      <c r="AQ3">
        <v>46.683</v>
      </c>
      <c r="AR3">
        <v>39.744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78.02</v>
      </c>
      <c r="BA3">
        <f>SUM(B3:AZ3)</f>
        <v>2759.5758139999998</v>
      </c>
      <c r="BB3">
        <v>0</v>
      </c>
      <c r="BD3">
        <v>22.5</v>
      </c>
      <c r="BE3">
        <v>7.34</v>
      </c>
      <c r="BF3">
        <v>1.1200000000000001</v>
      </c>
      <c r="BG3">
        <v>4.09</v>
      </c>
      <c r="BH3">
        <v>5.59</v>
      </c>
      <c r="BI3">
        <v>4.5999999999999996</v>
      </c>
      <c r="BJ3">
        <v>2.99</v>
      </c>
      <c r="BK3">
        <v>4.33</v>
      </c>
      <c r="BL3">
        <v>1.01</v>
      </c>
      <c r="BM3">
        <v>0</v>
      </c>
      <c r="BN3">
        <v>0</v>
      </c>
      <c r="BO3">
        <v>14.66</v>
      </c>
      <c r="BP3">
        <v>3.85</v>
      </c>
      <c r="BQ3">
        <v>4.42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78.02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45</v>
      </c>
      <c r="N4">
        <v>118.125</v>
      </c>
      <c r="O4">
        <v>123.66562500000001</v>
      </c>
      <c r="P4">
        <v>122.25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26.622</v>
      </c>
      <c r="AG4">
        <v>39.195599999999999</v>
      </c>
      <c r="AH4">
        <v>152.94049999999999</v>
      </c>
      <c r="AI4">
        <v>15.276</v>
      </c>
      <c r="AJ4">
        <v>0</v>
      </c>
      <c r="AK4">
        <v>50.252400000000002</v>
      </c>
      <c r="AL4">
        <v>79.364599999999996</v>
      </c>
      <c r="AM4">
        <v>15.836040000000001</v>
      </c>
      <c r="AN4">
        <v>0.89910999999999996</v>
      </c>
      <c r="AO4">
        <v>20.873999999999999</v>
      </c>
      <c r="AP4">
        <v>12.9381</v>
      </c>
      <c r="AQ4">
        <v>46.683</v>
      </c>
      <c r="AR4">
        <v>39.744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78.02</v>
      </c>
      <c r="BA4">
        <f t="shared" ref="BA4:BA67" si="1">SUM(B4:AZ4)</f>
        <v>2759.5758139999998</v>
      </c>
      <c r="BB4">
        <v>1</v>
      </c>
      <c r="BD4">
        <v>22.5</v>
      </c>
      <c r="BE4">
        <v>7.34</v>
      </c>
      <c r="BF4">
        <v>1.1200000000000001</v>
      </c>
      <c r="BG4">
        <v>4.09</v>
      </c>
      <c r="BH4">
        <v>5.59</v>
      </c>
      <c r="BI4">
        <v>4.5999999999999996</v>
      </c>
      <c r="BJ4">
        <v>2.99</v>
      </c>
      <c r="BK4">
        <v>4.33</v>
      </c>
      <c r="BL4">
        <v>1.01</v>
      </c>
      <c r="BM4">
        <v>0</v>
      </c>
      <c r="BN4">
        <v>0</v>
      </c>
      <c r="BO4">
        <v>14.66</v>
      </c>
      <c r="BP4">
        <v>3.85</v>
      </c>
      <c r="BQ4">
        <v>4.42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45</v>
      </c>
      <c r="N5">
        <v>118.125</v>
      </c>
      <c r="O5">
        <v>123.66562500000001</v>
      </c>
      <c r="P5">
        <v>122.25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26.622</v>
      </c>
      <c r="AG5">
        <v>39.195599999999999</v>
      </c>
      <c r="AH5">
        <v>152.94049999999999</v>
      </c>
      <c r="AI5">
        <v>15.276</v>
      </c>
      <c r="AJ5">
        <v>0</v>
      </c>
      <c r="AK5">
        <v>50.252400000000002</v>
      </c>
      <c r="AL5">
        <v>79.364599999999996</v>
      </c>
      <c r="AM5">
        <v>15.836040000000001</v>
      </c>
      <c r="AN5">
        <v>0.89910999999999996</v>
      </c>
      <c r="AO5">
        <v>20.873999999999999</v>
      </c>
      <c r="AP5">
        <v>12.9381</v>
      </c>
      <c r="AQ5">
        <v>46.683</v>
      </c>
      <c r="AR5">
        <v>39.744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78.02</v>
      </c>
      <c r="BA5">
        <f t="shared" si="1"/>
        <v>2759.5758139999998</v>
      </c>
      <c r="BB5">
        <v>2</v>
      </c>
      <c r="BD5">
        <v>22.5</v>
      </c>
      <c r="BE5">
        <v>7.34</v>
      </c>
      <c r="BF5">
        <v>1.1200000000000001</v>
      </c>
      <c r="BG5">
        <v>4.09</v>
      </c>
      <c r="BH5">
        <v>5.59</v>
      </c>
      <c r="BI5">
        <v>4.5999999999999996</v>
      </c>
      <c r="BJ5">
        <v>2.99</v>
      </c>
      <c r="BK5">
        <v>4.33</v>
      </c>
      <c r="BL5">
        <v>1.01</v>
      </c>
      <c r="BM5">
        <v>0</v>
      </c>
      <c r="BN5">
        <v>0</v>
      </c>
      <c r="BO5">
        <v>14.66</v>
      </c>
      <c r="BP5">
        <v>3.85</v>
      </c>
      <c r="BQ5">
        <v>4.42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78.02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45</v>
      </c>
      <c r="N6">
        <v>118.125</v>
      </c>
      <c r="O6">
        <v>123.66562500000001</v>
      </c>
      <c r="P6">
        <v>122.25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26.622</v>
      </c>
      <c r="AG6">
        <v>39.195599999999999</v>
      </c>
      <c r="AH6">
        <v>152.94049999999999</v>
      </c>
      <c r="AI6">
        <v>15.276</v>
      </c>
      <c r="AJ6">
        <v>0</v>
      </c>
      <c r="AK6">
        <v>50.252400000000002</v>
      </c>
      <c r="AL6">
        <v>79.364599999999996</v>
      </c>
      <c r="AM6">
        <v>15.836040000000001</v>
      </c>
      <c r="AN6">
        <v>0.89910999999999996</v>
      </c>
      <c r="AO6">
        <v>20.873999999999999</v>
      </c>
      <c r="AP6">
        <v>12.9381</v>
      </c>
      <c r="AQ6">
        <v>46.683</v>
      </c>
      <c r="AR6">
        <v>39.744</v>
      </c>
      <c r="AS6">
        <v>32.419319999999999</v>
      </c>
      <c r="AT6">
        <v>10.819512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78.02</v>
      </c>
      <c r="BA6">
        <f t="shared" si="1"/>
        <v>2759.1477259999997</v>
      </c>
      <c r="BB6">
        <v>3</v>
      </c>
      <c r="BD6">
        <v>22.5</v>
      </c>
      <c r="BE6">
        <v>7.34</v>
      </c>
      <c r="BF6">
        <v>1.1200000000000001</v>
      </c>
      <c r="BG6">
        <v>4.09</v>
      </c>
      <c r="BH6">
        <v>5.59</v>
      </c>
      <c r="BI6">
        <v>4.5999999999999996</v>
      </c>
      <c r="BJ6">
        <v>2.99</v>
      </c>
      <c r="BK6">
        <v>4.33</v>
      </c>
      <c r="BL6">
        <v>1.01</v>
      </c>
      <c r="BM6">
        <v>0</v>
      </c>
      <c r="BN6">
        <v>0</v>
      </c>
      <c r="BO6">
        <v>14.66</v>
      </c>
      <c r="BP6">
        <v>3.85</v>
      </c>
      <c r="BQ6">
        <v>4.42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78.02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45</v>
      </c>
      <c r="N7">
        <v>118.125</v>
      </c>
      <c r="O7">
        <v>123.66562500000001</v>
      </c>
      <c r="P7">
        <v>122.25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39.195599999999999</v>
      </c>
      <c r="AH7">
        <v>152.94049999999999</v>
      </c>
      <c r="AI7">
        <v>15.276</v>
      </c>
      <c r="AJ7">
        <v>0</v>
      </c>
      <c r="AK7">
        <v>50.252400000000002</v>
      </c>
      <c r="AL7">
        <v>79.364599999999996</v>
      </c>
      <c r="AM7">
        <v>15.836040000000001</v>
      </c>
      <c r="AN7">
        <v>0.89910999999999996</v>
      </c>
      <c r="AO7">
        <v>20.873999999999999</v>
      </c>
      <c r="AP7">
        <v>12.9381</v>
      </c>
      <c r="AQ7">
        <v>46.683</v>
      </c>
      <c r="AR7">
        <v>35.328000000000003</v>
      </c>
      <c r="AS7">
        <v>29.5944</v>
      </c>
      <c r="AT7">
        <v>10.563953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77.929999999999993</v>
      </c>
      <c r="BA7">
        <f t="shared" si="1"/>
        <v>2751.5612469999992</v>
      </c>
      <c r="BB7">
        <v>4</v>
      </c>
      <c r="BD7">
        <v>22.5</v>
      </c>
      <c r="BE7">
        <v>7.34</v>
      </c>
      <c r="BF7">
        <v>1.03</v>
      </c>
      <c r="BG7">
        <v>4.09</v>
      </c>
      <c r="BH7">
        <v>5.59</v>
      </c>
      <c r="BI7">
        <v>4.5999999999999996</v>
      </c>
      <c r="BJ7">
        <v>2.99</v>
      </c>
      <c r="BK7">
        <v>4.33</v>
      </c>
      <c r="BL7">
        <v>1.01</v>
      </c>
      <c r="BM7">
        <v>0</v>
      </c>
      <c r="BN7">
        <v>0</v>
      </c>
      <c r="BO7">
        <v>14.66</v>
      </c>
      <c r="BP7">
        <v>3.85</v>
      </c>
      <c r="BQ7">
        <v>4.42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77.929999999999993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45</v>
      </c>
      <c r="N8">
        <v>118.125</v>
      </c>
      <c r="O8">
        <v>123.66562500000001</v>
      </c>
      <c r="P8">
        <v>122.25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32.075000000000003</v>
      </c>
      <c r="AF8">
        <v>26.622</v>
      </c>
      <c r="AG8">
        <v>39.195599999999999</v>
      </c>
      <c r="AH8">
        <v>152.94049999999999</v>
      </c>
      <c r="AI8">
        <v>15.276</v>
      </c>
      <c r="AJ8">
        <v>0</v>
      </c>
      <c r="AK8">
        <v>50.252400000000002</v>
      </c>
      <c r="AL8">
        <v>79.364599999999996</v>
      </c>
      <c r="AM8">
        <v>15.836040000000001</v>
      </c>
      <c r="AN8">
        <v>0.89910999999999996</v>
      </c>
      <c r="AO8">
        <v>20.873999999999999</v>
      </c>
      <c r="AP8">
        <v>12.9381</v>
      </c>
      <c r="AQ8">
        <v>46.683</v>
      </c>
      <c r="AR8">
        <v>35.328000000000003</v>
      </c>
      <c r="AS8">
        <v>29.5944</v>
      </c>
      <c r="AT8">
        <v>8.4830039999999993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77.91</v>
      </c>
      <c r="BA8">
        <f t="shared" si="1"/>
        <v>2732.0987419999992</v>
      </c>
      <c r="BB8">
        <v>5</v>
      </c>
      <c r="BD8">
        <v>22.5</v>
      </c>
      <c r="BE8">
        <v>7.34</v>
      </c>
      <c r="BF8">
        <v>1.01</v>
      </c>
      <c r="BG8">
        <v>4.09</v>
      </c>
      <c r="BH8">
        <v>5.59</v>
      </c>
      <c r="BI8">
        <v>4.5999999999999996</v>
      </c>
      <c r="BJ8">
        <v>2.99</v>
      </c>
      <c r="BK8">
        <v>4.33</v>
      </c>
      <c r="BL8">
        <v>1.01</v>
      </c>
      <c r="BM8">
        <v>0</v>
      </c>
      <c r="BN8">
        <v>0</v>
      </c>
      <c r="BO8">
        <v>14.66</v>
      </c>
      <c r="BP8">
        <v>3.85</v>
      </c>
      <c r="BQ8">
        <v>4.42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77.91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45</v>
      </c>
      <c r="N9">
        <v>118.125</v>
      </c>
      <c r="O9">
        <v>123.66562500000001</v>
      </c>
      <c r="P9">
        <v>122.25</v>
      </c>
      <c r="Q9">
        <v>21.82</v>
      </c>
      <c r="R9">
        <v>42.390099999999997</v>
      </c>
      <c r="S9">
        <v>26.3901</v>
      </c>
      <c r="T9">
        <v>0</v>
      </c>
      <c r="U9">
        <v>326.25</v>
      </c>
      <c r="V9">
        <v>20.73</v>
      </c>
      <c r="W9">
        <v>34.799309999999998</v>
      </c>
      <c r="X9">
        <v>147.515625</v>
      </c>
      <c r="Y9">
        <v>0</v>
      </c>
      <c r="Z9">
        <v>19.6614</v>
      </c>
      <c r="AA9">
        <v>42.14808</v>
      </c>
      <c r="AB9">
        <v>39.510120000000001</v>
      </c>
      <c r="AC9">
        <v>29.062808</v>
      </c>
      <c r="AD9">
        <v>36.591700000000003</v>
      </c>
      <c r="AE9">
        <v>32.075000000000003</v>
      </c>
      <c r="AF9">
        <v>17.748000000000001</v>
      </c>
      <c r="AG9">
        <v>39.195599999999999</v>
      </c>
      <c r="AH9">
        <v>152.94049999999999</v>
      </c>
      <c r="AI9">
        <v>15.276</v>
      </c>
      <c r="AJ9">
        <v>0</v>
      </c>
      <c r="AK9">
        <v>50.252400000000002</v>
      </c>
      <c r="AL9">
        <v>79.364599999999996</v>
      </c>
      <c r="AM9">
        <v>15.836040000000001</v>
      </c>
      <c r="AN9">
        <v>0.89910999999999996</v>
      </c>
      <c r="AO9">
        <v>20.873999999999999</v>
      </c>
      <c r="AP9">
        <v>12.9381</v>
      </c>
      <c r="AQ9">
        <v>46.683</v>
      </c>
      <c r="AR9">
        <v>35.328000000000003</v>
      </c>
      <c r="AS9">
        <v>29.5944</v>
      </c>
      <c r="AT9">
        <v>9.6436010000000003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77.929999999999993</v>
      </c>
      <c r="BA9">
        <f t="shared" si="1"/>
        <v>2701.1684189999992</v>
      </c>
      <c r="BB9">
        <v>6</v>
      </c>
      <c r="BD9">
        <v>22.5</v>
      </c>
      <c r="BE9">
        <v>7.34</v>
      </c>
      <c r="BF9">
        <v>1.03</v>
      </c>
      <c r="BG9">
        <v>4.09</v>
      </c>
      <c r="BH9">
        <v>5.59</v>
      </c>
      <c r="BI9">
        <v>4.5999999999999996</v>
      </c>
      <c r="BJ9">
        <v>2.99</v>
      </c>
      <c r="BK9">
        <v>4.33</v>
      </c>
      <c r="BL9">
        <v>1.01</v>
      </c>
      <c r="BM9">
        <v>0</v>
      </c>
      <c r="BN9">
        <v>0</v>
      </c>
      <c r="BO9">
        <v>14.66</v>
      </c>
      <c r="BP9">
        <v>3.85</v>
      </c>
      <c r="BQ9">
        <v>4.42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77.929999999999993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632.90039999999999</v>
      </c>
      <c r="M10">
        <v>45</v>
      </c>
      <c r="N10">
        <v>118.125</v>
      </c>
      <c r="O10">
        <v>123.66562500000001</v>
      </c>
      <c r="P10">
        <v>122.25</v>
      </c>
      <c r="Q10">
        <v>21.82</v>
      </c>
      <c r="R10">
        <v>42.390099999999997</v>
      </c>
      <c r="S10">
        <v>26.3901</v>
      </c>
      <c r="T10">
        <v>0</v>
      </c>
      <c r="U10">
        <v>303.75</v>
      </c>
      <c r="V10">
        <v>20.73</v>
      </c>
      <c r="W10">
        <v>34.799309999999998</v>
      </c>
      <c r="X10">
        <v>147.515625</v>
      </c>
      <c r="Y10">
        <v>0</v>
      </c>
      <c r="Z10">
        <v>19.6614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32.075000000000003</v>
      </c>
      <c r="AF10">
        <v>17.748000000000001</v>
      </c>
      <c r="AG10">
        <v>39.195599999999999</v>
      </c>
      <c r="AH10">
        <v>152.94049999999999</v>
      </c>
      <c r="AI10">
        <v>15.276</v>
      </c>
      <c r="AJ10">
        <v>0</v>
      </c>
      <c r="AK10">
        <v>50.252400000000002</v>
      </c>
      <c r="AL10">
        <v>79.364599999999996</v>
      </c>
      <c r="AM10">
        <v>15.836040000000001</v>
      </c>
      <c r="AN10">
        <v>0.89910999999999996</v>
      </c>
      <c r="AO10">
        <v>20.873999999999999</v>
      </c>
      <c r="AP10">
        <v>12.9381</v>
      </c>
      <c r="AQ10">
        <v>46.683</v>
      </c>
      <c r="AR10">
        <v>35.328000000000003</v>
      </c>
      <c r="AS10">
        <v>29.5944</v>
      </c>
      <c r="AT10">
        <v>10.717416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77.929999999999993</v>
      </c>
      <c r="BA10">
        <f t="shared" si="1"/>
        <v>2659.4925339999991</v>
      </c>
      <c r="BB10">
        <v>7</v>
      </c>
      <c r="BD10">
        <v>22.5</v>
      </c>
      <c r="BE10">
        <v>7.34</v>
      </c>
      <c r="BF10">
        <v>1.03</v>
      </c>
      <c r="BG10">
        <v>4.09</v>
      </c>
      <c r="BH10">
        <v>5.59</v>
      </c>
      <c r="BI10">
        <v>4.5999999999999996</v>
      </c>
      <c r="BJ10">
        <v>2.99</v>
      </c>
      <c r="BK10">
        <v>4.33</v>
      </c>
      <c r="BL10">
        <v>1.01</v>
      </c>
      <c r="BM10">
        <v>0</v>
      </c>
      <c r="BN10">
        <v>0</v>
      </c>
      <c r="BO10">
        <v>14.66</v>
      </c>
      <c r="BP10">
        <v>3.85</v>
      </c>
      <c r="BQ10">
        <v>4.42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77.929999999999993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45</v>
      </c>
      <c r="N11">
        <v>118.125</v>
      </c>
      <c r="O11">
        <v>123.66562500000001</v>
      </c>
      <c r="P11">
        <v>122.25</v>
      </c>
      <c r="Q11">
        <v>21.82</v>
      </c>
      <c r="R11">
        <v>42.390099999999997</v>
      </c>
      <c r="S11">
        <v>26.3901</v>
      </c>
      <c r="T11">
        <v>0</v>
      </c>
      <c r="U11">
        <v>275.625</v>
      </c>
      <c r="V11">
        <v>20.73</v>
      </c>
      <c r="W11">
        <v>34.799309999999998</v>
      </c>
      <c r="X11">
        <v>147.515625</v>
      </c>
      <c r="Y11">
        <v>0</v>
      </c>
      <c r="Z11">
        <v>19.6614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32.075000000000003</v>
      </c>
      <c r="AF11">
        <v>17.748000000000001</v>
      </c>
      <c r="AG11">
        <v>39.195599999999999</v>
      </c>
      <c r="AH11">
        <v>152.94049999999999</v>
      </c>
      <c r="AI11">
        <v>15.276</v>
      </c>
      <c r="AJ11">
        <v>0</v>
      </c>
      <c r="AK11">
        <v>50.252400000000002</v>
      </c>
      <c r="AL11">
        <v>79.364599999999996</v>
      </c>
      <c r="AM11">
        <v>15.836040000000001</v>
      </c>
      <c r="AN11">
        <v>0.89910999999999996</v>
      </c>
      <c r="AO11">
        <v>20.873999999999999</v>
      </c>
      <c r="AP11">
        <v>12.9381</v>
      </c>
      <c r="AQ11">
        <v>46.683</v>
      </c>
      <c r="AR11">
        <v>26.495999999999999</v>
      </c>
      <c r="AS11">
        <v>26.904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77.230000000000032</v>
      </c>
      <c r="BA11">
        <f t="shared" si="1"/>
        <v>2639.9250179999995</v>
      </c>
      <c r="BB11">
        <v>8</v>
      </c>
      <c r="BD11">
        <v>22.5</v>
      </c>
      <c r="BE11">
        <v>7.17</v>
      </c>
      <c r="BF11">
        <v>1.0900000000000001</v>
      </c>
      <c r="BG11">
        <v>3.97</v>
      </c>
      <c r="BH11">
        <v>5.59</v>
      </c>
      <c r="BI11">
        <v>4.5999999999999996</v>
      </c>
      <c r="BJ11">
        <v>2.99</v>
      </c>
      <c r="BK11">
        <v>4.34</v>
      </c>
      <c r="BL11">
        <v>0.97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77.230000000000032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522.22209999999995</v>
      </c>
      <c r="M12">
        <v>45</v>
      </c>
      <c r="N12">
        <v>118.125</v>
      </c>
      <c r="O12">
        <v>123.66562500000001</v>
      </c>
      <c r="P12">
        <v>122.25</v>
      </c>
      <c r="Q12">
        <v>21.82</v>
      </c>
      <c r="R12">
        <v>42.390099999999997</v>
      </c>
      <c r="S12">
        <v>26.3901</v>
      </c>
      <c r="T12">
        <v>0</v>
      </c>
      <c r="U12">
        <v>275.625</v>
      </c>
      <c r="V12">
        <v>20.73</v>
      </c>
      <c r="W12">
        <v>34.799309999999998</v>
      </c>
      <c r="X12">
        <v>147.515625</v>
      </c>
      <c r="Y12">
        <v>0</v>
      </c>
      <c r="Z12">
        <v>19.6614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39.195599999999999</v>
      </c>
      <c r="AH12">
        <v>152.94049999999999</v>
      </c>
      <c r="AI12">
        <v>15.276</v>
      </c>
      <c r="AJ12">
        <v>0</v>
      </c>
      <c r="AK12">
        <v>50.252400000000002</v>
      </c>
      <c r="AL12">
        <v>79.364599999999996</v>
      </c>
      <c r="AM12">
        <v>15.836040000000001</v>
      </c>
      <c r="AN12">
        <v>0.89910999999999996</v>
      </c>
      <c r="AO12">
        <v>20.873999999999999</v>
      </c>
      <c r="AP12">
        <v>12.9381</v>
      </c>
      <c r="AQ12">
        <v>44.414999999999999</v>
      </c>
      <c r="AR12">
        <v>26.495999999999999</v>
      </c>
      <c r="AS12">
        <v>26.904</v>
      </c>
      <c r="AT12">
        <v>9.3218920000000001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77.230000000000032</v>
      </c>
      <c r="BA12">
        <f t="shared" si="1"/>
        <v>2522.1648659999992</v>
      </c>
      <c r="BB12">
        <v>9</v>
      </c>
      <c r="BD12">
        <v>22.5</v>
      </c>
      <c r="BE12">
        <v>7.17</v>
      </c>
      <c r="BF12">
        <v>1.0900000000000001</v>
      </c>
      <c r="BG12">
        <v>3.97</v>
      </c>
      <c r="BH12">
        <v>5.59</v>
      </c>
      <c r="BI12">
        <v>4.5999999999999996</v>
      </c>
      <c r="BJ12">
        <v>2.99</v>
      </c>
      <c r="BK12">
        <v>4.34</v>
      </c>
      <c r="BL12">
        <v>0.97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77.230000000000032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482.22210000000001</v>
      </c>
      <c r="M13">
        <v>45</v>
      </c>
      <c r="N13">
        <v>118.125</v>
      </c>
      <c r="O13">
        <v>123.66562500000001</v>
      </c>
      <c r="P13">
        <v>122.25</v>
      </c>
      <c r="Q13">
        <v>21.82</v>
      </c>
      <c r="R13">
        <v>42.390099999999997</v>
      </c>
      <c r="S13">
        <v>26.3901</v>
      </c>
      <c r="T13">
        <v>0</v>
      </c>
      <c r="U13">
        <v>275.625</v>
      </c>
      <c r="V13">
        <v>20.73</v>
      </c>
      <c r="W13">
        <v>34.799309999999998</v>
      </c>
      <c r="X13">
        <v>147.515625</v>
      </c>
      <c r="Y13">
        <v>0</v>
      </c>
      <c r="Z13">
        <v>19.6614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39.195599999999999</v>
      </c>
      <c r="AH13">
        <v>152.94049999999999</v>
      </c>
      <c r="AI13">
        <v>15.276</v>
      </c>
      <c r="AJ13">
        <v>0</v>
      </c>
      <c r="AK13">
        <v>50.252400000000002</v>
      </c>
      <c r="AL13">
        <v>79.364599999999996</v>
      </c>
      <c r="AM13">
        <v>15.836040000000001</v>
      </c>
      <c r="AN13">
        <v>0.89910999999999996</v>
      </c>
      <c r="AO13">
        <v>20.873999999999999</v>
      </c>
      <c r="AP13">
        <v>12.9381</v>
      </c>
      <c r="AQ13">
        <v>44.414999999999999</v>
      </c>
      <c r="AR13">
        <v>33.119999999999997</v>
      </c>
      <c r="AS13">
        <v>26.904</v>
      </c>
      <c r="AT13">
        <v>10.897254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77.230000000000032</v>
      </c>
      <c r="BA13">
        <f t="shared" si="1"/>
        <v>2490.364227999999</v>
      </c>
      <c r="BB13">
        <v>10</v>
      </c>
      <c r="BD13">
        <v>22.5</v>
      </c>
      <c r="BE13">
        <v>7.17</v>
      </c>
      <c r="BF13">
        <v>1.0900000000000001</v>
      </c>
      <c r="BG13">
        <v>3.97</v>
      </c>
      <c r="BH13">
        <v>5.59</v>
      </c>
      <c r="BI13">
        <v>4.5999999999999996</v>
      </c>
      <c r="BJ13">
        <v>2.99</v>
      </c>
      <c r="BK13">
        <v>4.34</v>
      </c>
      <c r="BL13">
        <v>0.97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77.230000000000032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472.22210000000001</v>
      </c>
      <c r="M14">
        <v>45</v>
      </c>
      <c r="N14">
        <v>118.125</v>
      </c>
      <c r="O14">
        <v>123.66562500000001</v>
      </c>
      <c r="P14">
        <v>122.25</v>
      </c>
      <c r="Q14">
        <v>21.82</v>
      </c>
      <c r="R14">
        <v>42.390099999999997</v>
      </c>
      <c r="S14">
        <v>26.3901</v>
      </c>
      <c r="T14">
        <v>0</v>
      </c>
      <c r="U14">
        <v>275.625</v>
      </c>
      <c r="V14">
        <v>20.73</v>
      </c>
      <c r="W14">
        <v>34.799309999999998</v>
      </c>
      <c r="X14">
        <v>147.515625</v>
      </c>
      <c r="Y14">
        <v>0</v>
      </c>
      <c r="Z14">
        <v>19.6614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39.195599999999999</v>
      </c>
      <c r="AH14">
        <v>152.94049999999999</v>
      </c>
      <c r="AI14">
        <v>15.276</v>
      </c>
      <c r="AJ14">
        <v>0</v>
      </c>
      <c r="AK14">
        <v>50.252400000000002</v>
      </c>
      <c r="AL14">
        <v>79.364599999999996</v>
      </c>
      <c r="AM14">
        <v>15.836040000000001</v>
      </c>
      <c r="AN14">
        <v>0.89910999999999996</v>
      </c>
      <c r="AO14">
        <v>20.873999999999999</v>
      </c>
      <c r="AP14">
        <v>12.9381</v>
      </c>
      <c r="AQ14">
        <v>44.414999999999999</v>
      </c>
      <c r="AR14">
        <v>33.119999999999997</v>
      </c>
      <c r="AS14">
        <v>26.904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77.230000000000032</v>
      </c>
      <c r="BA14">
        <f t="shared" si="1"/>
        <v>2480.7145739999992</v>
      </c>
      <c r="BB14">
        <v>11</v>
      </c>
      <c r="BD14">
        <v>22.5</v>
      </c>
      <c r="BE14">
        <v>7.17</v>
      </c>
      <c r="BF14">
        <v>1.0900000000000001</v>
      </c>
      <c r="BG14">
        <v>3.97</v>
      </c>
      <c r="BH14">
        <v>5.59</v>
      </c>
      <c r="BI14">
        <v>4.5999999999999996</v>
      </c>
      <c r="BJ14">
        <v>2.99</v>
      </c>
      <c r="BK14">
        <v>4.34</v>
      </c>
      <c r="BL14">
        <v>0.97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77.230000000000032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472.22210000000001</v>
      </c>
      <c r="M15">
        <v>45</v>
      </c>
      <c r="N15">
        <v>118.125</v>
      </c>
      <c r="O15">
        <v>123.66562500000001</v>
      </c>
      <c r="P15">
        <v>122.25</v>
      </c>
      <c r="Q15">
        <v>21.82</v>
      </c>
      <c r="R15">
        <v>42.390099999999997</v>
      </c>
      <c r="S15">
        <v>26.3901</v>
      </c>
      <c r="T15">
        <v>0</v>
      </c>
      <c r="U15">
        <v>275.625</v>
      </c>
      <c r="V15">
        <v>20.73</v>
      </c>
      <c r="W15">
        <v>34.799309999999998</v>
      </c>
      <c r="X15">
        <v>147.515625</v>
      </c>
      <c r="Y15">
        <v>0</v>
      </c>
      <c r="Z15">
        <v>19.6614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39.195599999999999</v>
      </c>
      <c r="AH15">
        <v>152.94049999999999</v>
      </c>
      <c r="AI15">
        <v>15.276</v>
      </c>
      <c r="AJ15">
        <v>0</v>
      </c>
      <c r="AK15">
        <v>50.252400000000002</v>
      </c>
      <c r="AL15">
        <v>79.364599999999996</v>
      </c>
      <c r="AM15">
        <v>15.836040000000001</v>
      </c>
      <c r="AN15">
        <v>0.89910999999999996</v>
      </c>
      <c r="AO15">
        <v>20.873999999999999</v>
      </c>
      <c r="AP15">
        <v>11.529</v>
      </c>
      <c r="AQ15">
        <v>44.414999999999999</v>
      </c>
      <c r="AR15">
        <v>8.8320000000000007</v>
      </c>
      <c r="AS15">
        <v>29.5944</v>
      </c>
      <c r="AT15">
        <v>9.7793030000000005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77.230000000000032</v>
      </c>
      <c r="BA15">
        <f t="shared" si="1"/>
        <v>2456.2395769999989</v>
      </c>
      <c r="BB15">
        <v>12</v>
      </c>
      <c r="BD15">
        <v>22.5</v>
      </c>
      <c r="BE15">
        <v>7.17</v>
      </c>
      <c r="BF15">
        <v>1.0900000000000001</v>
      </c>
      <c r="BG15">
        <v>3.97</v>
      </c>
      <c r="BH15">
        <v>5.59</v>
      </c>
      <c r="BI15">
        <v>4.5999999999999996</v>
      </c>
      <c r="BJ15">
        <v>2.99</v>
      </c>
      <c r="BK15">
        <v>4.34</v>
      </c>
      <c r="BL15">
        <v>0.97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77.230000000000032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472.22210000000001</v>
      </c>
      <c r="M16">
        <v>45</v>
      </c>
      <c r="N16">
        <v>118.125</v>
      </c>
      <c r="O16">
        <v>123.66562500000001</v>
      </c>
      <c r="P16">
        <v>122.25</v>
      </c>
      <c r="Q16">
        <v>21.82</v>
      </c>
      <c r="R16">
        <v>42.390099999999997</v>
      </c>
      <c r="S16">
        <v>26.3901</v>
      </c>
      <c r="T16">
        <v>0</v>
      </c>
      <c r="U16">
        <v>275.625</v>
      </c>
      <c r="V16">
        <v>20.73</v>
      </c>
      <c r="W16">
        <v>34.799309999999998</v>
      </c>
      <c r="X16">
        <v>147.515625</v>
      </c>
      <c r="Y16">
        <v>0</v>
      </c>
      <c r="Z16">
        <v>19.6614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39.195599999999999</v>
      </c>
      <c r="AH16">
        <v>152.94049999999999</v>
      </c>
      <c r="AI16">
        <v>15.276</v>
      </c>
      <c r="AJ16">
        <v>0</v>
      </c>
      <c r="AK16">
        <v>50.252400000000002</v>
      </c>
      <c r="AL16">
        <v>79.364599999999996</v>
      </c>
      <c r="AM16">
        <v>15.836040000000001</v>
      </c>
      <c r="AN16">
        <v>0.89910999999999996</v>
      </c>
      <c r="AO16">
        <v>20.873999999999999</v>
      </c>
      <c r="AP16">
        <v>11.529</v>
      </c>
      <c r="AQ16">
        <v>31.122</v>
      </c>
      <c r="AR16">
        <v>4.4160000000000004</v>
      </c>
      <c r="AS16">
        <v>29.5944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77.230000000000032</v>
      </c>
      <c r="BA16">
        <f t="shared" si="1"/>
        <v>2439.9988739999994</v>
      </c>
      <c r="BB16">
        <v>13</v>
      </c>
      <c r="BD16">
        <v>22.5</v>
      </c>
      <c r="BE16">
        <v>7.17</v>
      </c>
      <c r="BF16">
        <v>1.0900000000000001</v>
      </c>
      <c r="BG16">
        <v>3.97</v>
      </c>
      <c r="BH16">
        <v>5.59</v>
      </c>
      <c r="BI16">
        <v>4.5999999999999996</v>
      </c>
      <c r="BJ16">
        <v>2.99</v>
      </c>
      <c r="BK16">
        <v>4.34</v>
      </c>
      <c r="BL16">
        <v>0.97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77.230000000000032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472.22210000000001</v>
      </c>
      <c r="M17">
        <v>45</v>
      </c>
      <c r="N17">
        <v>118.125</v>
      </c>
      <c r="O17">
        <v>123.66562500000001</v>
      </c>
      <c r="P17">
        <v>122.25</v>
      </c>
      <c r="Q17">
        <v>21.82</v>
      </c>
      <c r="R17">
        <v>42.390099999999997</v>
      </c>
      <c r="S17">
        <v>26.3901</v>
      </c>
      <c r="T17">
        <v>0</v>
      </c>
      <c r="U17">
        <v>275.625</v>
      </c>
      <c r="V17">
        <v>20.73</v>
      </c>
      <c r="W17">
        <v>34.799309999999998</v>
      </c>
      <c r="X17">
        <v>147.515625</v>
      </c>
      <c r="Y17">
        <v>0</v>
      </c>
      <c r="Z17">
        <v>19.6614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39.195599999999999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15.836040000000001</v>
      </c>
      <c r="AN17">
        <v>0.89910999999999996</v>
      </c>
      <c r="AO17">
        <v>20.873999999999999</v>
      </c>
      <c r="AP17">
        <v>11.529</v>
      </c>
      <c r="AQ17">
        <v>31.122</v>
      </c>
      <c r="AR17">
        <v>4.4160000000000004</v>
      </c>
      <c r="AS17">
        <v>29.5944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77.230000000000032</v>
      </c>
      <c r="BA17">
        <f t="shared" si="1"/>
        <v>2439.9988739999994</v>
      </c>
      <c r="BB17">
        <v>14</v>
      </c>
      <c r="BD17">
        <v>22.5</v>
      </c>
      <c r="BE17">
        <v>7.17</v>
      </c>
      <c r="BF17">
        <v>1.0900000000000001</v>
      </c>
      <c r="BG17">
        <v>3.97</v>
      </c>
      <c r="BH17">
        <v>5.59</v>
      </c>
      <c r="BI17">
        <v>4.5999999999999996</v>
      </c>
      <c r="BJ17">
        <v>2.99</v>
      </c>
      <c r="BK17">
        <v>4.34</v>
      </c>
      <c r="BL17">
        <v>0.97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77.230000000000032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472.22210000000001</v>
      </c>
      <c r="M18">
        <v>45</v>
      </c>
      <c r="N18">
        <v>118.125</v>
      </c>
      <c r="O18">
        <v>123.66562500000001</v>
      </c>
      <c r="P18">
        <v>122.25</v>
      </c>
      <c r="Q18">
        <v>21.82</v>
      </c>
      <c r="R18">
        <v>42.390099999999997</v>
      </c>
      <c r="S18">
        <v>26.3901</v>
      </c>
      <c r="T18">
        <v>0</v>
      </c>
      <c r="U18">
        <v>275.625</v>
      </c>
      <c r="V18">
        <v>20.73</v>
      </c>
      <c r="W18">
        <v>34.799309999999998</v>
      </c>
      <c r="X18">
        <v>147.515625</v>
      </c>
      <c r="Y18">
        <v>0</v>
      </c>
      <c r="Z18">
        <v>19.6614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39.195599999999999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15.836040000000001</v>
      </c>
      <c r="AN18">
        <v>0.89910999999999996</v>
      </c>
      <c r="AO18">
        <v>20.873999999999999</v>
      </c>
      <c r="AP18">
        <v>11.529</v>
      </c>
      <c r="AQ18">
        <v>31.122</v>
      </c>
      <c r="AR18">
        <v>4.4160000000000004</v>
      </c>
      <c r="AS18">
        <v>29.5944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77.230000000000032</v>
      </c>
      <c r="BA18">
        <f t="shared" si="1"/>
        <v>2439.9988739999994</v>
      </c>
      <c r="BB18">
        <v>15</v>
      </c>
      <c r="BD18">
        <v>22.5</v>
      </c>
      <c r="BE18">
        <v>7.17</v>
      </c>
      <c r="BF18">
        <v>1.0900000000000001</v>
      </c>
      <c r="BG18">
        <v>3.97</v>
      </c>
      <c r="BH18">
        <v>5.59</v>
      </c>
      <c r="BI18">
        <v>4.5999999999999996</v>
      </c>
      <c r="BJ18">
        <v>2.99</v>
      </c>
      <c r="BK18">
        <v>4.34</v>
      </c>
      <c r="BL18">
        <v>0.97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77.230000000000032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472.22210000000001</v>
      </c>
      <c r="M19">
        <v>45</v>
      </c>
      <c r="N19">
        <v>118.125</v>
      </c>
      <c r="O19">
        <v>123.66562500000001</v>
      </c>
      <c r="P19">
        <v>122.25</v>
      </c>
      <c r="Q19">
        <v>21.82</v>
      </c>
      <c r="R19">
        <v>42.390099999999997</v>
      </c>
      <c r="S19">
        <v>26.3901</v>
      </c>
      <c r="T19">
        <v>0</v>
      </c>
      <c r="U19">
        <v>275.625</v>
      </c>
      <c r="V19">
        <v>20.73</v>
      </c>
      <c r="W19">
        <v>34.799309999999998</v>
      </c>
      <c r="X19">
        <v>147.515625</v>
      </c>
      <c r="Y19">
        <v>0</v>
      </c>
      <c r="Z19">
        <v>19.6614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39.195599999999999</v>
      </c>
      <c r="AH19">
        <v>152.94049999999999</v>
      </c>
      <c r="AI19">
        <v>15.276</v>
      </c>
      <c r="AJ19">
        <v>0</v>
      </c>
      <c r="AK19">
        <v>50.252400000000002</v>
      </c>
      <c r="AL19">
        <v>79.364599999999996</v>
      </c>
      <c r="AM19">
        <v>15.836040000000001</v>
      </c>
      <c r="AN19">
        <v>0.89910999999999996</v>
      </c>
      <c r="AO19">
        <v>20.873999999999999</v>
      </c>
      <c r="AP19">
        <v>11.529</v>
      </c>
      <c r="AQ19">
        <v>31.122</v>
      </c>
      <c r="AR19">
        <v>26.495999999999999</v>
      </c>
      <c r="AS19">
        <v>29.5944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77.260000000000034</v>
      </c>
      <c r="BA19">
        <f t="shared" si="1"/>
        <v>2462.1088739999996</v>
      </c>
      <c r="BB19">
        <v>16</v>
      </c>
      <c r="BD19">
        <v>22.5</v>
      </c>
      <c r="BE19">
        <v>7.17</v>
      </c>
      <c r="BF19">
        <v>1.1200000000000001</v>
      </c>
      <c r="BG19">
        <v>3.97</v>
      </c>
      <c r="BH19">
        <v>5.59</v>
      </c>
      <c r="BI19">
        <v>4.5999999999999996</v>
      </c>
      <c r="BJ19">
        <v>2.99</v>
      </c>
      <c r="BK19">
        <v>4.34</v>
      </c>
      <c r="BL19">
        <v>0.97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77.260000000000034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212.57730000000001</v>
      </c>
      <c r="L20">
        <v>522.22209999999995</v>
      </c>
      <c r="M20">
        <v>45</v>
      </c>
      <c r="N20">
        <v>118.125</v>
      </c>
      <c r="O20">
        <v>123.66562500000001</v>
      </c>
      <c r="P20">
        <v>122.25</v>
      </c>
      <c r="Q20">
        <v>17.125599999999999</v>
      </c>
      <c r="R20">
        <v>32.384799999999998</v>
      </c>
      <c r="S20">
        <v>20.293600000000001</v>
      </c>
      <c r="T20">
        <v>0</v>
      </c>
      <c r="U20">
        <v>275.625</v>
      </c>
      <c r="V20">
        <v>20.73</v>
      </c>
      <c r="W20">
        <v>34.799309999999998</v>
      </c>
      <c r="X20">
        <v>147.515625</v>
      </c>
      <c r="Y20">
        <v>0</v>
      </c>
      <c r="Z20">
        <v>19.6614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39.195599999999999</v>
      </c>
      <c r="AH20">
        <v>152.94049999999999</v>
      </c>
      <c r="AI20">
        <v>15.276</v>
      </c>
      <c r="AJ20">
        <v>0</v>
      </c>
      <c r="AK20">
        <v>50.252400000000002</v>
      </c>
      <c r="AL20">
        <v>79.364599999999996</v>
      </c>
      <c r="AM20">
        <v>15.836040000000001</v>
      </c>
      <c r="AN20">
        <v>0.89910999999999996</v>
      </c>
      <c r="AO20">
        <v>20.873999999999999</v>
      </c>
      <c r="AP20">
        <v>11.529</v>
      </c>
      <c r="AQ20">
        <v>31.122</v>
      </c>
      <c r="AR20">
        <v>39.744</v>
      </c>
      <c r="AS20">
        <v>29.5944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77.260000000000034</v>
      </c>
      <c r="BA20">
        <f t="shared" si="1"/>
        <v>2501.6078739999998</v>
      </c>
      <c r="BB20">
        <v>17</v>
      </c>
      <c r="BD20">
        <v>22.5</v>
      </c>
      <c r="BE20">
        <v>7.17</v>
      </c>
      <c r="BF20">
        <v>1.1200000000000001</v>
      </c>
      <c r="BG20">
        <v>3.97</v>
      </c>
      <c r="BH20">
        <v>5.59</v>
      </c>
      <c r="BI20">
        <v>4.5999999999999996</v>
      </c>
      <c r="BJ20">
        <v>2.99</v>
      </c>
      <c r="BK20">
        <v>4.34</v>
      </c>
      <c r="BL20">
        <v>0.97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77.260000000000034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45</v>
      </c>
      <c r="N21">
        <v>118.125</v>
      </c>
      <c r="O21">
        <v>123.66562500000001</v>
      </c>
      <c r="P21">
        <v>122.25</v>
      </c>
      <c r="Q21">
        <v>21.82</v>
      </c>
      <c r="R21">
        <v>42.390099999999997</v>
      </c>
      <c r="S21">
        <v>26.3901</v>
      </c>
      <c r="T21">
        <v>0</v>
      </c>
      <c r="U21">
        <v>275.625</v>
      </c>
      <c r="V21">
        <v>20.73</v>
      </c>
      <c r="W21">
        <v>34.799309999999998</v>
      </c>
      <c r="X21">
        <v>147.515625</v>
      </c>
      <c r="Y21">
        <v>0</v>
      </c>
      <c r="Z21">
        <v>19.6614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39.195599999999999</v>
      </c>
      <c r="AH21">
        <v>152.94049999999999</v>
      </c>
      <c r="AI21">
        <v>15.276</v>
      </c>
      <c r="AJ21">
        <v>0</v>
      </c>
      <c r="AK21">
        <v>50.252400000000002</v>
      </c>
      <c r="AL21">
        <v>79.364599999999996</v>
      </c>
      <c r="AM21">
        <v>15.836040000000001</v>
      </c>
      <c r="AN21">
        <v>0.89910999999999996</v>
      </c>
      <c r="AO21">
        <v>20.873999999999999</v>
      </c>
      <c r="AP21">
        <v>11.529</v>
      </c>
      <c r="AQ21">
        <v>31.122</v>
      </c>
      <c r="AR21">
        <v>49.68</v>
      </c>
      <c r="AS21">
        <v>29.5944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74.800000000000026</v>
      </c>
      <c r="BA21">
        <f t="shared" si="1"/>
        <v>2663.7608739999996</v>
      </c>
      <c r="BB21">
        <v>18</v>
      </c>
      <c r="BD21">
        <v>22.5</v>
      </c>
      <c r="BE21">
        <v>7.17</v>
      </c>
      <c r="BF21">
        <v>1.1200000000000001</v>
      </c>
      <c r="BG21">
        <v>3.97</v>
      </c>
      <c r="BH21">
        <v>5.59</v>
      </c>
      <c r="BI21">
        <v>2.34</v>
      </c>
      <c r="BJ21">
        <v>2.99</v>
      </c>
      <c r="BK21">
        <v>4.34</v>
      </c>
      <c r="BL21">
        <v>0.77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74.800000000000026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45</v>
      </c>
      <c r="N22">
        <v>118.125</v>
      </c>
      <c r="O22">
        <v>123.66562500000001</v>
      </c>
      <c r="P22">
        <v>122.25</v>
      </c>
      <c r="Q22">
        <v>21.82</v>
      </c>
      <c r="R22">
        <v>42.390099999999997</v>
      </c>
      <c r="S22">
        <v>26.3901</v>
      </c>
      <c r="T22">
        <v>0</v>
      </c>
      <c r="U22">
        <v>275.625</v>
      </c>
      <c r="V22">
        <v>20.73</v>
      </c>
      <c r="W22">
        <v>34.799309999999998</v>
      </c>
      <c r="X22">
        <v>147.515625</v>
      </c>
      <c r="Y22">
        <v>0</v>
      </c>
      <c r="Z22">
        <v>19.6614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39.195599999999999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15.836040000000001</v>
      </c>
      <c r="AN22">
        <v>0.89910999999999996</v>
      </c>
      <c r="AO22">
        <v>20.873999999999999</v>
      </c>
      <c r="AP22">
        <v>11.529</v>
      </c>
      <c r="AQ22">
        <v>31.122</v>
      </c>
      <c r="AR22">
        <v>49.68</v>
      </c>
      <c r="AS22">
        <v>29.5944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74.800000000000026</v>
      </c>
      <c r="BA22">
        <f t="shared" si="1"/>
        <v>2663.7608739999996</v>
      </c>
      <c r="BB22">
        <v>19</v>
      </c>
      <c r="BD22">
        <v>22.5</v>
      </c>
      <c r="BE22">
        <v>7.17</v>
      </c>
      <c r="BF22">
        <v>1.1200000000000001</v>
      </c>
      <c r="BG22">
        <v>3.97</v>
      </c>
      <c r="BH22">
        <v>5.59</v>
      </c>
      <c r="BI22">
        <v>2.34</v>
      </c>
      <c r="BJ22">
        <v>2.99</v>
      </c>
      <c r="BK22">
        <v>4.34</v>
      </c>
      <c r="BL22">
        <v>0.77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74.800000000000026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45</v>
      </c>
      <c r="N23">
        <v>118.125</v>
      </c>
      <c r="O23">
        <v>123.66562500000001</v>
      </c>
      <c r="P23">
        <v>122.25</v>
      </c>
      <c r="Q23">
        <v>21.82</v>
      </c>
      <c r="R23">
        <v>42.390099999999997</v>
      </c>
      <c r="S23">
        <v>26.3901</v>
      </c>
      <c r="T23">
        <v>0</v>
      </c>
      <c r="U23">
        <v>275.625</v>
      </c>
      <c r="V23">
        <v>20.73</v>
      </c>
      <c r="W23">
        <v>34.799309999999998</v>
      </c>
      <c r="X23">
        <v>147.515625</v>
      </c>
      <c r="Y23">
        <v>0</v>
      </c>
      <c r="Z23">
        <v>19.6614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39.195599999999999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15.836040000000001</v>
      </c>
      <c r="AN23">
        <v>0.89910999999999996</v>
      </c>
      <c r="AO23">
        <v>20.873999999999999</v>
      </c>
      <c r="AP23">
        <v>11.529</v>
      </c>
      <c r="AQ23">
        <v>31.122</v>
      </c>
      <c r="AR23">
        <v>49.68</v>
      </c>
      <c r="AS23">
        <v>28.249199999999998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74.810000000000031</v>
      </c>
      <c r="BA23">
        <f t="shared" si="1"/>
        <v>2662.4256739999996</v>
      </c>
      <c r="BB23">
        <v>20</v>
      </c>
      <c r="BD23">
        <v>22.5</v>
      </c>
      <c r="BE23">
        <v>7.17</v>
      </c>
      <c r="BF23">
        <v>1.1200000000000001</v>
      </c>
      <c r="BG23">
        <v>3.97</v>
      </c>
      <c r="BH23">
        <v>5.59</v>
      </c>
      <c r="BI23">
        <v>2.15</v>
      </c>
      <c r="BJ23">
        <v>2.99</v>
      </c>
      <c r="BK23">
        <v>4.34</v>
      </c>
      <c r="BL23">
        <v>0.97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74.810000000000031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45</v>
      </c>
      <c r="N24">
        <v>118.125</v>
      </c>
      <c r="O24">
        <v>123.66562500000001</v>
      </c>
      <c r="P24">
        <v>122.25</v>
      </c>
      <c r="Q24">
        <v>21.82</v>
      </c>
      <c r="R24">
        <v>42.390099999999997</v>
      </c>
      <c r="S24">
        <v>26.3901</v>
      </c>
      <c r="T24">
        <v>0</v>
      </c>
      <c r="U24">
        <v>275.625</v>
      </c>
      <c r="V24">
        <v>20.73</v>
      </c>
      <c r="W24">
        <v>34.799309999999998</v>
      </c>
      <c r="X24">
        <v>147.515625</v>
      </c>
      <c r="Y24">
        <v>0</v>
      </c>
      <c r="Z24">
        <v>19.6614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39.195599999999999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15.836040000000001</v>
      </c>
      <c r="AN24">
        <v>0.89910999999999996</v>
      </c>
      <c r="AO24">
        <v>20.873999999999999</v>
      </c>
      <c r="AP24">
        <v>11.529</v>
      </c>
      <c r="AQ24">
        <v>31.122</v>
      </c>
      <c r="AR24">
        <v>49.68</v>
      </c>
      <c r="AS24">
        <v>28.249199999999998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74.810000000000031</v>
      </c>
      <c r="BA24">
        <f t="shared" si="1"/>
        <v>2662.4256739999996</v>
      </c>
      <c r="BB24">
        <v>21</v>
      </c>
      <c r="BD24">
        <v>22.5</v>
      </c>
      <c r="BE24">
        <v>7.17</v>
      </c>
      <c r="BF24">
        <v>1.1200000000000001</v>
      </c>
      <c r="BG24">
        <v>3.97</v>
      </c>
      <c r="BH24">
        <v>5.59</v>
      </c>
      <c r="BI24">
        <v>2.15</v>
      </c>
      <c r="BJ24">
        <v>2.99</v>
      </c>
      <c r="BK24">
        <v>4.34</v>
      </c>
      <c r="BL24">
        <v>0.97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74.810000000000031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45</v>
      </c>
      <c r="N25">
        <v>118.125</v>
      </c>
      <c r="O25">
        <v>123.66562500000001</v>
      </c>
      <c r="P25">
        <v>122.25</v>
      </c>
      <c r="Q25">
        <v>21.82</v>
      </c>
      <c r="R25">
        <v>42.390099999999997</v>
      </c>
      <c r="S25">
        <v>26.3901</v>
      </c>
      <c r="T25">
        <v>0</v>
      </c>
      <c r="U25">
        <v>275.625</v>
      </c>
      <c r="V25">
        <v>20.73</v>
      </c>
      <c r="W25">
        <v>34.799309999999998</v>
      </c>
      <c r="X25">
        <v>147.515625</v>
      </c>
      <c r="Y25">
        <v>0</v>
      </c>
      <c r="Z25">
        <v>19.6614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39.195599999999999</v>
      </c>
      <c r="AH25">
        <v>152.94049999999999</v>
      </c>
      <c r="AI25">
        <v>15.276</v>
      </c>
      <c r="AJ25">
        <v>0</v>
      </c>
      <c r="AK25">
        <v>50.252400000000002</v>
      </c>
      <c r="AL25">
        <v>79.364599999999996</v>
      </c>
      <c r="AM25">
        <v>15.836040000000001</v>
      </c>
      <c r="AN25">
        <v>0.89910999999999996</v>
      </c>
      <c r="AO25">
        <v>20.873999999999999</v>
      </c>
      <c r="AP25">
        <v>11.529</v>
      </c>
      <c r="AQ25">
        <v>31.122</v>
      </c>
      <c r="AR25">
        <v>33.119999999999997</v>
      </c>
      <c r="AS25">
        <v>28.249199999999998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74.810000000000031</v>
      </c>
      <c r="BA25">
        <f t="shared" si="1"/>
        <v>2636.9916739999994</v>
      </c>
      <c r="BB25">
        <v>22</v>
      </c>
      <c r="BD25">
        <v>22.5</v>
      </c>
      <c r="BE25">
        <v>7.17</v>
      </c>
      <c r="BF25">
        <v>1.1200000000000001</v>
      </c>
      <c r="BG25">
        <v>3.97</v>
      </c>
      <c r="BH25">
        <v>5.59</v>
      </c>
      <c r="BI25">
        <v>2.15</v>
      </c>
      <c r="BJ25">
        <v>2.99</v>
      </c>
      <c r="BK25">
        <v>4.34</v>
      </c>
      <c r="BL25">
        <v>0.97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74.810000000000031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45</v>
      </c>
      <c r="N26">
        <v>118.125</v>
      </c>
      <c r="O26">
        <v>123.66562500000001</v>
      </c>
      <c r="P26">
        <v>122.25</v>
      </c>
      <c r="Q26">
        <v>21.82</v>
      </c>
      <c r="R26">
        <v>42.390099999999997</v>
      </c>
      <c r="S26">
        <v>26.3901</v>
      </c>
      <c r="T26">
        <v>0</v>
      </c>
      <c r="U26">
        <v>275.625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39.195599999999999</v>
      </c>
      <c r="AH26">
        <v>152.94049999999999</v>
      </c>
      <c r="AI26">
        <v>15.276</v>
      </c>
      <c r="AJ26">
        <v>0</v>
      </c>
      <c r="AK26">
        <v>50.252400000000002</v>
      </c>
      <c r="AL26">
        <v>79.364599999999996</v>
      </c>
      <c r="AM26">
        <v>15.836040000000001</v>
      </c>
      <c r="AN26">
        <v>0.89910999999999996</v>
      </c>
      <c r="AO26">
        <v>20.873999999999999</v>
      </c>
      <c r="AP26">
        <v>11.529</v>
      </c>
      <c r="AQ26">
        <v>31.122</v>
      </c>
      <c r="AR26">
        <v>33.119999999999997</v>
      </c>
      <c r="AS26">
        <v>28.249199999999998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74.90000000000002</v>
      </c>
      <c r="BA26">
        <f t="shared" si="1"/>
        <v>2630.5278739999994</v>
      </c>
      <c r="BB26">
        <v>23</v>
      </c>
      <c r="BD26">
        <v>22.5</v>
      </c>
      <c r="BE26">
        <v>7.17</v>
      </c>
      <c r="BF26">
        <v>1.1200000000000001</v>
      </c>
      <c r="BG26">
        <v>3.97</v>
      </c>
      <c r="BH26">
        <v>5.59</v>
      </c>
      <c r="BI26">
        <v>2.15</v>
      </c>
      <c r="BJ26">
        <v>2.99</v>
      </c>
      <c r="BK26">
        <v>4.41</v>
      </c>
      <c r="BL26">
        <v>0.99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74.90000000000002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45</v>
      </c>
      <c r="N27">
        <v>118.125</v>
      </c>
      <c r="O27">
        <v>123.66562500000001</v>
      </c>
      <c r="P27">
        <v>122.25</v>
      </c>
      <c r="Q27">
        <v>21.82</v>
      </c>
      <c r="R27">
        <v>42.390099999999997</v>
      </c>
      <c r="S27">
        <v>26.3901</v>
      </c>
      <c r="T27">
        <v>0</v>
      </c>
      <c r="U27">
        <v>275.625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39.195599999999999</v>
      </c>
      <c r="AH27">
        <v>152.94049999999999</v>
      </c>
      <c r="AI27">
        <v>22.914000000000001</v>
      </c>
      <c r="AJ27">
        <v>0</v>
      </c>
      <c r="AK27">
        <v>50.252400000000002</v>
      </c>
      <c r="AL27">
        <v>79.364599999999996</v>
      </c>
      <c r="AM27">
        <v>15.836040000000001</v>
      </c>
      <c r="AN27">
        <v>0.89910999999999996</v>
      </c>
      <c r="AO27">
        <v>20.873999999999999</v>
      </c>
      <c r="AP27">
        <v>9.4794</v>
      </c>
      <c r="AQ27">
        <v>14.805</v>
      </c>
      <c r="AR27">
        <v>33.119999999999997</v>
      </c>
      <c r="AS27">
        <v>28.249199999999998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75.66</v>
      </c>
      <c r="BA27">
        <f t="shared" si="1"/>
        <v>2620.5592739999997</v>
      </c>
      <c r="BB27">
        <v>24</v>
      </c>
      <c r="BD27">
        <v>22.5</v>
      </c>
      <c r="BE27">
        <v>7.34</v>
      </c>
      <c r="BF27">
        <v>1.07</v>
      </c>
      <c r="BG27">
        <v>4.09</v>
      </c>
      <c r="BH27">
        <v>5.59</v>
      </c>
      <c r="BI27">
        <v>2.19</v>
      </c>
      <c r="BJ27">
        <v>2.99</v>
      </c>
      <c r="BK27">
        <v>4.41</v>
      </c>
      <c r="BL27">
        <v>1.03</v>
      </c>
      <c r="BM27">
        <v>0</v>
      </c>
      <c r="BN27">
        <v>0</v>
      </c>
      <c r="BO27">
        <v>14.66</v>
      </c>
      <c r="BP27">
        <v>3.85</v>
      </c>
      <c r="BQ27">
        <v>4.42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75.66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45</v>
      </c>
      <c r="N28">
        <v>118.125</v>
      </c>
      <c r="O28">
        <v>123.66562500000001</v>
      </c>
      <c r="P28">
        <v>122.25</v>
      </c>
      <c r="Q28">
        <v>21.82</v>
      </c>
      <c r="R28">
        <v>42.390099999999997</v>
      </c>
      <c r="S28">
        <v>26.3901</v>
      </c>
      <c r="T28">
        <v>0</v>
      </c>
      <c r="U28">
        <v>275.625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39.195599999999999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15.836040000000001</v>
      </c>
      <c r="AN28">
        <v>0.89910999999999996</v>
      </c>
      <c r="AO28">
        <v>20.873999999999999</v>
      </c>
      <c r="AP28">
        <v>9.4794</v>
      </c>
      <c r="AQ28">
        <v>14.805</v>
      </c>
      <c r="AR28">
        <v>33.119999999999997</v>
      </c>
      <c r="AS28">
        <v>28.249199999999998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75.66</v>
      </c>
      <c r="BA28">
        <f t="shared" si="1"/>
        <v>2663.8412739999994</v>
      </c>
      <c r="BB28">
        <v>25</v>
      </c>
      <c r="BD28">
        <v>22.5</v>
      </c>
      <c r="BE28">
        <v>7.34</v>
      </c>
      <c r="BF28">
        <v>1.07</v>
      </c>
      <c r="BG28">
        <v>4.09</v>
      </c>
      <c r="BH28">
        <v>5.59</v>
      </c>
      <c r="BI28">
        <v>2.19</v>
      </c>
      <c r="BJ28">
        <v>2.99</v>
      </c>
      <c r="BK28">
        <v>4.41</v>
      </c>
      <c r="BL28">
        <v>1.03</v>
      </c>
      <c r="BM28">
        <v>0</v>
      </c>
      <c r="BN28">
        <v>0</v>
      </c>
      <c r="BO28">
        <v>14.66</v>
      </c>
      <c r="BP28">
        <v>3.85</v>
      </c>
      <c r="BQ28">
        <v>4.42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75.66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45</v>
      </c>
      <c r="N29">
        <v>118.125</v>
      </c>
      <c r="O29">
        <v>123.66562500000001</v>
      </c>
      <c r="P29">
        <v>122.25</v>
      </c>
      <c r="Q29">
        <v>21.82</v>
      </c>
      <c r="R29">
        <v>42.390099999999997</v>
      </c>
      <c r="S29">
        <v>26.3901</v>
      </c>
      <c r="T29">
        <v>0</v>
      </c>
      <c r="U29">
        <v>275.625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32.075000000000003</v>
      </c>
      <c r="AF29">
        <v>8.8740000000000006</v>
      </c>
      <c r="AG29">
        <v>39.195599999999999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79.364599999999996</v>
      </c>
      <c r="AM29">
        <v>15.836040000000001</v>
      </c>
      <c r="AN29">
        <v>0.89910999999999996</v>
      </c>
      <c r="AO29">
        <v>20.873999999999999</v>
      </c>
      <c r="AP29">
        <v>9.4794</v>
      </c>
      <c r="AQ29">
        <v>0</v>
      </c>
      <c r="AR29">
        <v>33.119999999999997</v>
      </c>
      <c r="AS29">
        <v>28.249199999999998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75.66</v>
      </c>
      <c r="BA29">
        <f t="shared" si="1"/>
        <v>2631.6747179999998</v>
      </c>
      <c r="BB29">
        <v>26</v>
      </c>
      <c r="BD29">
        <v>22.5</v>
      </c>
      <c r="BE29">
        <v>7.34</v>
      </c>
      <c r="BF29">
        <v>1.07</v>
      </c>
      <c r="BG29">
        <v>4.09</v>
      </c>
      <c r="BH29">
        <v>5.59</v>
      </c>
      <c r="BI29">
        <v>2.19</v>
      </c>
      <c r="BJ29">
        <v>2.99</v>
      </c>
      <c r="BK29">
        <v>4.41</v>
      </c>
      <c r="BL29">
        <v>1.03</v>
      </c>
      <c r="BM29">
        <v>0</v>
      </c>
      <c r="BN29">
        <v>0</v>
      </c>
      <c r="BO29">
        <v>14.66</v>
      </c>
      <c r="BP29">
        <v>3.85</v>
      </c>
      <c r="BQ29">
        <v>4.42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75.66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45</v>
      </c>
      <c r="N30">
        <v>118.125</v>
      </c>
      <c r="O30">
        <v>123.66562500000001</v>
      </c>
      <c r="P30">
        <v>122.25</v>
      </c>
      <c r="Q30">
        <v>21.82</v>
      </c>
      <c r="R30">
        <v>42.390099999999997</v>
      </c>
      <c r="S30">
        <v>26.3901</v>
      </c>
      <c r="T30">
        <v>0</v>
      </c>
      <c r="U30">
        <v>275.625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32.075000000000003</v>
      </c>
      <c r="AF30">
        <v>8.8740000000000006</v>
      </c>
      <c r="AG30">
        <v>39.195599999999999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79.364599999999996</v>
      </c>
      <c r="AM30">
        <v>15.836040000000001</v>
      </c>
      <c r="AN30">
        <v>0.89910999999999996</v>
      </c>
      <c r="AO30">
        <v>20.873999999999999</v>
      </c>
      <c r="AP30">
        <v>9.4794</v>
      </c>
      <c r="AQ30">
        <v>0</v>
      </c>
      <c r="AR30">
        <v>33.119999999999997</v>
      </c>
      <c r="AS30">
        <v>28.249199999999998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75.66</v>
      </c>
      <c r="BA30">
        <f t="shared" si="1"/>
        <v>2631.6747179999998</v>
      </c>
      <c r="BB30">
        <v>27</v>
      </c>
      <c r="BD30">
        <v>22.5</v>
      </c>
      <c r="BE30">
        <v>7.34</v>
      </c>
      <c r="BF30">
        <v>1.07</v>
      </c>
      <c r="BG30">
        <v>4.09</v>
      </c>
      <c r="BH30">
        <v>5.59</v>
      </c>
      <c r="BI30">
        <v>2.19</v>
      </c>
      <c r="BJ30">
        <v>2.99</v>
      </c>
      <c r="BK30">
        <v>4.41</v>
      </c>
      <c r="BL30">
        <v>1.03</v>
      </c>
      <c r="BM30">
        <v>0</v>
      </c>
      <c r="BN30">
        <v>0</v>
      </c>
      <c r="BO30">
        <v>14.66</v>
      </c>
      <c r="BP30">
        <v>3.85</v>
      </c>
      <c r="BQ30">
        <v>4.42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75.66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45</v>
      </c>
      <c r="N31">
        <v>118.125</v>
      </c>
      <c r="O31">
        <v>123.66562500000001</v>
      </c>
      <c r="P31">
        <v>122.25</v>
      </c>
      <c r="Q31">
        <v>21.82</v>
      </c>
      <c r="R31">
        <v>42.390099999999997</v>
      </c>
      <c r="S31">
        <v>26.3901</v>
      </c>
      <c r="T31">
        <v>0</v>
      </c>
      <c r="U31">
        <v>275.625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39.195599999999999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79.364599999999996</v>
      </c>
      <c r="AM31">
        <v>15.836040000000001</v>
      </c>
      <c r="AN31">
        <v>0.89910999999999996</v>
      </c>
      <c r="AO31">
        <v>20.873999999999999</v>
      </c>
      <c r="AP31">
        <v>9.4794</v>
      </c>
      <c r="AQ31">
        <v>0</v>
      </c>
      <c r="AR31">
        <v>35.328000000000003</v>
      </c>
      <c r="AS31">
        <v>28.249199999999998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75.599999999999994</v>
      </c>
      <c r="BA31">
        <f t="shared" si="1"/>
        <v>2651.1842739999997</v>
      </c>
      <c r="BB31">
        <v>28</v>
      </c>
      <c r="BD31">
        <v>22.5</v>
      </c>
      <c r="BE31">
        <v>7.34</v>
      </c>
      <c r="BF31">
        <v>1.07</v>
      </c>
      <c r="BG31">
        <v>4.09</v>
      </c>
      <c r="BH31">
        <v>5.59</v>
      </c>
      <c r="BI31">
        <v>2.19</v>
      </c>
      <c r="BJ31">
        <v>2.99</v>
      </c>
      <c r="BK31">
        <v>4.3600000000000003</v>
      </c>
      <c r="BL31">
        <v>1.02</v>
      </c>
      <c r="BM31">
        <v>0</v>
      </c>
      <c r="BN31">
        <v>0</v>
      </c>
      <c r="BO31">
        <v>14.66</v>
      </c>
      <c r="BP31">
        <v>3.85</v>
      </c>
      <c r="BQ31">
        <v>4.42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75.599999999999994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45</v>
      </c>
      <c r="N32">
        <v>118.125</v>
      </c>
      <c r="O32">
        <v>123.66562500000001</v>
      </c>
      <c r="P32">
        <v>122.25</v>
      </c>
      <c r="Q32">
        <v>21.82</v>
      </c>
      <c r="R32">
        <v>42.390099999999997</v>
      </c>
      <c r="S32">
        <v>26.3901</v>
      </c>
      <c r="T32">
        <v>0</v>
      </c>
      <c r="U32">
        <v>275.625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39.195599999999999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79.364599999999996</v>
      </c>
      <c r="AM32">
        <v>15.836040000000001</v>
      </c>
      <c r="AN32">
        <v>0.89910999999999996</v>
      </c>
      <c r="AO32">
        <v>20.873999999999999</v>
      </c>
      <c r="AP32">
        <v>9.4794</v>
      </c>
      <c r="AQ32">
        <v>0</v>
      </c>
      <c r="AR32">
        <v>35.328000000000003</v>
      </c>
      <c r="AS32">
        <v>28.249199999999998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75.599999999999994</v>
      </c>
      <c r="BA32">
        <f t="shared" si="1"/>
        <v>2651.1842739999997</v>
      </c>
      <c r="BB32">
        <v>29</v>
      </c>
      <c r="BD32">
        <v>22.5</v>
      </c>
      <c r="BE32">
        <v>7.34</v>
      </c>
      <c r="BF32">
        <v>1.07</v>
      </c>
      <c r="BG32">
        <v>4.09</v>
      </c>
      <c r="BH32">
        <v>5.59</v>
      </c>
      <c r="BI32">
        <v>2.19</v>
      </c>
      <c r="BJ32">
        <v>2.99</v>
      </c>
      <c r="BK32">
        <v>4.3600000000000003</v>
      </c>
      <c r="BL32">
        <v>1.02</v>
      </c>
      <c r="BM32">
        <v>0</v>
      </c>
      <c r="BN32">
        <v>0</v>
      </c>
      <c r="BO32">
        <v>14.66</v>
      </c>
      <c r="BP32">
        <v>3.85</v>
      </c>
      <c r="BQ32">
        <v>4.42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75.599999999999994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45</v>
      </c>
      <c r="N33">
        <v>118.125</v>
      </c>
      <c r="O33">
        <v>123.66562500000001</v>
      </c>
      <c r="P33">
        <v>122.25</v>
      </c>
      <c r="Q33">
        <v>21.82</v>
      </c>
      <c r="R33">
        <v>42.390099999999997</v>
      </c>
      <c r="S33">
        <v>26.3901</v>
      </c>
      <c r="T33">
        <v>0</v>
      </c>
      <c r="U33">
        <v>275.625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39.195599999999999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63.91</v>
      </c>
      <c r="AM33">
        <v>15.836040000000001</v>
      </c>
      <c r="AN33">
        <v>0.89910999999999996</v>
      </c>
      <c r="AO33">
        <v>20.873999999999999</v>
      </c>
      <c r="AP33">
        <v>9.4794</v>
      </c>
      <c r="AQ33">
        <v>0</v>
      </c>
      <c r="AR33">
        <v>35.328000000000003</v>
      </c>
      <c r="AS33">
        <v>28.249199999999998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75.599999999999994</v>
      </c>
      <c r="BA33">
        <f t="shared" si="1"/>
        <v>2635.7296739999997</v>
      </c>
      <c r="BB33">
        <v>30</v>
      </c>
      <c r="BD33">
        <v>22.5</v>
      </c>
      <c r="BE33">
        <v>7.34</v>
      </c>
      <c r="BF33">
        <v>1.07</v>
      </c>
      <c r="BG33">
        <v>4.09</v>
      </c>
      <c r="BH33">
        <v>5.59</v>
      </c>
      <c r="BI33">
        <v>2.19</v>
      </c>
      <c r="BJ33">
        <v>2.99</v>
      </c>
      <c r="BK33">
        <v>4.3600000000000003</v>
      </c>
      <c r="BL33">
        <v>1.02</v>
      </c>
      <c r="BM33">
        <v>0</v>
      </c>
      <c r="BN33">
        <v>0</v>
      </c>
      <c r="BO33">
        <v>14.66</v>
      </c>
      <c r="BP33">
        <v>3.85</v>
      </c>
      <c r="BQ33">
        <v>4.42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75.599999999999994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45</v>
      </c>
      <c r="N34">
        <v>118.125</v>
      </c>
      <c r="O34">
        <v>123.66562500000001</v>
      </c>
      <c r="P34">
        <v>122.25</v>
      </c>
      <c r="Q34">
        <v>21.82</v>
      </c>
      <c r="R34">
        <v>42.390099999999997</v>
      </c>
      <c r="S34">
        <v>26.3901</v>
      </c>
      <c r="T34">
        <v>0</v>
      </c>
      <c r="U34">
        <v>275.625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39.195599999999999</v>
      </c>
      <c r="AH34">
        <v>152.94049999999999</v>
      </c>
      <c r="AI34">
        <v>19.094999999999999</v>
      </c>
      <c r="AJ34">
        <v>0</v>
      </c>
      <c r="AK34">
        <v>50.252400000000002</v>
      </c>
      <c r="AL34">
        <v>63.91</v>
      </c>
      <c r="AM34">
        <v>15.836040000000001</v>
      </c>
      <c r="AN34">
        <v>0.89910999999999996</v>
      </c>
      <c r="AO34">
        <v>20.873999999999999</v>
      </c>
      <c r="AP34">
        <v>9.4794</v>
      </c>
      <c r="AQ34">
        <v>0</v>
      </c>
      <c r="AR34">
        <v>35.328000000000003</v>
      </c>
      <c r="AS34">
        <v>28.249199999999998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75.599999999999994</v>
      </c>
      <c r="BA34">
        <f t="shared" si="1"/>
        <v>2588.6286739999996</v>
      </c>
      <c r="BB34">
        <v>31</v>
      </c>
      <c r="BD34">
        <v>22.5</v>
      </c>
      <c r="BE34">
        <v>7.34</v>
      </c>
      <c r="BF34">
        <v>1.07</v>
      </c>
      <c r="BG34">
        <v>4.09</v>
      </c>
      <c r="BH34">
        <v>5.59</v>
      </c>
      <c r="BI34">
        <v>2.19</v>
      </c>
      <c r="BJ34">
        <v>2.99</v>
      </c>
      <c r="BK34">
        <v>4.3600000000000003</v>
      </c>
      <c r="BL34">
        <v>1.02</v>
      </c>
      <c r="BM34">
        <v>0</v>
      </c>
      <c r="BN34">
        <v>0</v>
      </c>
      <c r="BO34">
        <v>14.66</v>
      </c>
      <c r="BP34">
        <v>3.85</v>
      </c>
      <c r="BQ34">
        <v>4.42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75.599999999999994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184.74469999999999</v>
      </c>
      <c r="L35">
        <v>586.17769999999996</v>
      </c>
      <c r="M35">
        <v>45</v>
      </c>
      <c r="N35">
        <v>118.125</v>
      </c>
      <c r="O35">
        <v>123.66562500000001</v>
      </c>
      <c r="P35">
        <v>122.25</v>
      </c>
      <c r="Q35">
        <v>21.82</v>
      </c>
      <c r="R35">
        <v>42.390099999999997</v>
      </c>
      <c r="S35">
        <v>26.3901</v>
      </c>
      <c r="T35">
        <v>0</v>
      </c>
      <c r="U35">
        <v>275.625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39.195599999999999</v>
      </c>
      <c r="AH35">
        <v>152.94049999999999</v>
      </c>
      <c r="AI35">
        <v>14.003</v>
      </c>
      <c r="AJ35">
        <v>0</v>
      </c>
      <c r="AK35">
        <v>50.252400000000002</v>
      </c>
      <c r="AL35">
        <v>63.91</v>
      </c>
      <c r="AM35">
        <v>15.836040000000001</v>
      </c>
      <c r="AN35">
        <v>0.91823999999999995</v>
      </c>
      <c r="AO35">
        <v>20.873999999999999</v>
      </c>
      <c r="AP35">
        <v>9.4794</v>
      </c>
      <c r="AQ35">
        <v>0</v>
      </c>
      <c r="AR35">
        <v>35.328000000000003</v>
      </c>
      <c r="AS35">
        <v>28.249199999999998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75.599999999999994</v>
      </c>
      <c r="BA35">
        <f t="shared" si="1"/>
        <v>2485.7980040000002</v>
      </c>
      <c r="BB35">
        <v>32</v>
      </c>
      <c r="BD35">
        <v>22.5</v>
      </c>
      <c r="BE35">
        <v>7.34</v>
      </c>
      <c r="BF35">
        <v>1.07</v>
      </c>
      <c r="BG35">
        <v>4.09</v>
      </c>
      <c r="BH35">
        <v>5.59</v>
      </c>
      <c r="BI35">
        <v>2.19</v>
      </c>
      <c r="BJ35">
        <v>2.99</v>
      </c>
      <c r="BK35">
        <v>4.3600000000000003</v>
      </c>
      <c r="BL35">
        <v>1.02</v>
      </c>
      <c r="BM35">
        <v>0</v>
      </c>
      <c r="BN35">
        <v>0</v>
      </c>
      <c r="BO35">
        <v>14.66</v>
      </c>
      <c r="BP35">
        <v>3.85</v>
      </c>
      <c r="BQ35">
        <v>4.42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75.599999999999994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174.74469999999999</v>
      </c>
      <c r="L36">
        <v>586.17769999999996</v>
      </c>
      <c r="M36">
        <v>45</v>
      </c>
      <c r="N36">
        <v>118.125</v>
      </c>
      <c r="O36">
        <v>123.66562500000001</v>
      </c>
      <c r="P36">
        <v>122.25</v>
      </c>
      <c r="Q36">
        <v>21.82</v>
      </c>
      <c r="R36">
        <v>42.390099999999997</v>
      </c>
      <c r="S36">
        <v>26.3901</v>
      </c>
      <c r="T36">
        <v>0</v>
      </c>
      <c r="U36">
        <v>275.625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39.195599999999999</v>
      </c>
      <c r="AH36">
        <v>152.94049999999999</v>
      </c>
      <c r="AI36">
        <v>14.003</v>
      </c>
      <c r="AJ36">
        <v>0</v>
      </c>
      <c r="AK36">
        <v>50.252400000000002</v>
      </c>
      <c r="AL36">
        <v>63.91</v>
      </c>
      <c r="AM36">
        <v>15.836040000000001</v>
      </c>
      <c r="AN36">
        <v>0.91823999999999995</v>
      </c>
      <c r="AO36">
        <v>20.873999999999999</v>
      </c>
      <c r="AP36">
        <v>9.4794</v>
      </c>
      <c r="AQ36">
        <v>0</v>
      </c>
      <c r="AR36">
        <v>35.328000000000003</v>
      </c>
      <c r="AS36">
        <v>28.249199999999998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75.599999999999994</v>
      </c>
      <c r="BA36">
        <f t="shared" si="1"/>
        <v>2475.7980040000002</v>
      </c>
      <c r="BB36">
        <v>33</v>
      </c>
      <c r="BD36">
        <v>22.5</v>
      </c>
      <c r="BE36">
        <v>7.34</v>
      </c>
      <c r="BF36">
        <v>1.07</v>
      </c>
      <c r="BG36">
        <v>4.09</v>
      </c>
      <c r="BH36">
        <v>5.59</v>
      </c>
      <c r="BI36">
        <v>2.19</v>
      </c>
      <c r="BJ36">
        <v>2.99</v>
      </c>
      <c r="BK36">
        <v>4.3600000000000003</v>
      </c>
      <c r="BL36">
        <v>1.02</v>
      </c>
      <c r="BM36">
        <v>0</v>
      </c>
      <c r="BN36">
        <v>0</v>
      </c>
      <c r="BO36">
        <v>14.66</v>
      </c>
      <c r="BP36">
        <v>3.85</v>
      </c>
      <c r="BQ36">
        <v>4.42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75.599999999999994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151.7919</v>
      </c>
      <c r="L37">
        <v>455.24970000000002</v>
      </c>
      <c r="M37">
        <v>45</v>
      </c>
      <c r="N37">
        <v>118.125</v>
      </c>
      <c r="O37">
        <v>123.66562500000001</v>
      </c>
      <c r="P37">
        <v>122.25</v>
      </c>
      <c r="Q37">
        <v>21.82</v>
      </c>
      <c r="R37">
        <v>42.390099999999997</v>
      </c>
      <c r="S37">
        <v>26.3901</v>
      </c>
      <c r="T37">
        <v>0</v>
      </c>
      <c r="U37">
        <v>275.625</v>
      </c>
      <c r="V37">
        <v>20.37</v>
      </c>
      <c r="W37">
        <v>34.799309999999998</v>
      </c>
      <c r="X37">
        <v>147.515625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39.195599999999999</v>
      </c>
      <c r="AH37">
        <v>152.94049999999999</v>
      </c>
      <c r="AI37">
        <v>14.003</v>
      </c>
      <c r="AJ37">
        <v>0</v>
      </c>
      <c r="AK37">
        <v>50.252400000000002</v>
      </c>
      <c r="AL37">
        <v>63.91</v>
      </c>
      <c r="AM37">
        <v>15.836040000000001</v>
      </c>
      <c r="AN37">
        <v>0.91823999999999995</v>
      </c>
      <c r="AO37">
        <v>20.873999999999999</v>
      </c>
      <c r="AP37">
        <v>9.4794</v>
      </c>
      <c r="AQ37">
        <v>0</v>
      </c>
      <c r="AR37">
        <v>35.328000000000003</v>
      </c>
      <c r="AS37">
        <v>28.249199999999998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75.599999999999994</v>
      </c>
      <c r="BA37">
        <f t="shared" si="1"/>
        <v>2321.5572040000002</v>
      </c>
      <c r="BB37">
        <v>34</v>
      </c>
      <c r="BD37">
        <v>22.5</v>
      </c>
      <c r="BE37">
        <v>7.34</v>
      </c>
      <c r="BF37">
        <v>1.07</v>
      </c>
      <c r="BG37">
        <v>4.09</v>
      </c>
      <c r="BH37">
        <v>5.59</v>
      </c>
      <c r="BI37">
        <v>2.19</v>
      </c>
      <c r="BJ37">
        <v>2.99</v>
      </c>
      <c r="BK37">
        <v>4.3600000000000003</v>
      </c>
      <c r="BL37">
        <v>1.02</v>
      </c>
      <c r="BM37">
        <v>0</v>
      </c>
      <c r="BN37">
        <v>0</v>
      </c>
      <c r="BO37">
        <v>14.66</v>
      </c>
      <c r="BP37">
        <v>3.85</v>
      </c>
      <c r="BQ37">
        <v>4.42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75.599999999999994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149.74469999999999</v>
      </c>
      <c r="L38">
        <v>393.24970000000002</v>
      </c>
      <c r="M38">
        <v>45</v>
      </c>
      <c r="N38">
        <v>118.125</v>
      </c>
      <c r="O38">
        <v>123.66562500000001</v>
      </c>
      <c r="P38">
        <v>122.25</v>
      </c>
      <c r="Q38">
        <v>21.82</v>
      </c>
      <c r="R38">
        <v>42.390099999999997</v>
      </c>
      <c r="S38">
        <v>26.3901</v>
      </c>
      <c r="T38">
        <v>0</v>
      </c>
      <c r="U38">
        <v>275.625</v>
      </c>
      <c r="V38">
        <v>20.37</v>
      </c>
      <c r="W38">
        <v>34.799309999999998</v>
      </c>
      <c r="X38">
        <v>147.515625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39.195599999999999</v>
      </c>
      <c r="AH38">
        <v>152.94049999999999</v>
      </c>
      <c r="AI38">
        <v>14.003</v>
      </c>
      <c r="AJ38">
        <v>0</v>
      </c>
      <c r="AK38">
        <v>50.252400000000002</v>
      </c>
      <c r="AL38">
        <v>63.91</v>
      </c>
      <c r="AM38">
        <v>15.836040000000001</v>
      </c>
      <c r="AN38">
        <v>0.91823999999999995</v>
      </c>
      <c r="AO38">
        <v>20.873999999999999</v>
      </c>
      <c r="AP38">
        <v>9.4794</v>
      </c>
      <c r="AQ38">
        <v>0</v>
      </c>
      <c r="AR38">
        <v>35.328000000000003</v>
      </c>
      <c r="AS38">
        <v>28.249199999999998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75.599999999999994</v>
      </c>
      <c r="BA38">
        <f t="shared" si="1"/>
        <v>2257.5100040000002</v>
      </c>
      <c r="BB38">
        <v>35</v>
      </c>
      <c r="BD38">
        <v>22.5</v>
      </c>
      <c r="BE38">
        <v>7.34</v>
      </c>
      <c r="BF38">
        <v>1.07</v>
      </c>
      <c r="BG38">
        <v>4.09</v>
      </c>
      <c r="BH38">
        <v>5.59</v>
      </c>
      <c r="BI38">
        <v>2.19</v>
      </c>
      <c r="BJ38">
        <v>2.99</v>
      </c>
      <c r="BK38">
        <v>4.3600000000000003</v>
      </c>
      <c r="BL38">
        <v>1.02</v>
      </c>
      <c r="BM38">
        <v>0</v>
      </c>
      <c r="BN38">
        <v>0</v>
      </c>
      <c r="BO38">
        <v>14.66</v>
      </c>
      <c r="BP38">
        <v>3.85</v>
      </c>
      <c r="BQ38">
        <v>4.42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75.599999999999994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134.74469999999999</v>
      </c>
      <c r="L39">
        <v>400</v>
      </c>
      <c r="M39">
        <v>45</v>
      </c>
      <c r="N39">
        <v>118.125</v>
      </c>
      <c r="O39">
        <v>123.66562500000001</v>
      </c>
      <c r="P39">
        <v>122.25</v>
      </c>
      <c r="Q39">
        <v>21.82</v>
      </c>
      <c r="R39">
        <v>42.390099999999997</v>
      </c>
      <c r="S39">
        <v>26.3901</v>
      </c>
      <c r="T39">
        <v>0</v>
      </c>
      <c r="U39">
        <v>275.625</v>
      </c>
      <c r="V39">
        <v>20.37</v>
      </c>
      <c r="W39">
        <v>34.799309999999998</v>
      </c>
      <c r="X39">
        <v>147.515625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39.195599999999999</v>
      </c>
      <c r="AH39">
        <v>152.94049999999999</v>
      </c>
      <c r="AI39">
        <v>14.003</v>
      </c>
      <c r="AJ39">
        <v>0</v>
      </c>
      <c r="AK39">
        <v>50.252400000000002</v>
      </c>
      <c r="AL39">
        <v>69.72</v>
      </c>
      <c r="AM39">
        <v>15.836040000000001</v>
      </c>
      <c r="AN39">
        <v>0.91823999999999995</v>
      </c>
      <c r="AO39">
        <v>20.873999999999999</v>
      </c>
      <c r="AP39">
        <v>11.529</v>
      </c>
      <c r="AQ39">
        <v>0</v>
      </c>
      <c r="AR39">
        <v>35.328000000000003</v>
      </c>
      <c r="AS39">
        <v>28.249199999999998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75.599999999999994</v>
      </c>
      <c r="BA39">
        <f t="shared" si="1"/>
        <v>2257.1199039999997</v>
      </c>
      <c r="BB39">
        <v>36</v>
      </c>
      <c r="BD39">
        <v>22.5</v>
      </c>
      <c r="BE39">
        <v>7.34</v>
      </c>
      <c r="BF39">
        <v>1.07</v>
      </c>
      <c r="BG39">
        <v>4.09</v>
      </c>
      <c r="BH39">
        <v>5.59</v>
      </c>
      <c r="BI39">
        <v>2.19</v>
      </c>
      <c r="BJ39">
        <v>2.99</v>
      </c>
      <c r="BK39">
        <v>4.3600000000000003</v>
      </c>
      <c r="BL39">
        <v>1.02</v>
      </c>
      <c r="BM39">
        <v>0</v>
      </c>
      <c r="BN39">
        <v>0</v>
      </c>
      <c r="BO39">
        <v>14.66</v>
      </c>
      <c r="BP39">
        <v>3.85</v>
      </c>
      <c r="BQ39">
        <v>4.42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75.599999999999994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164.74469999999999</v>
      </c>
      <c r="L40">
        <v>425.24970000000002</v>
      </c>
      <c r="M40">
        <v>45</v>
      </c>
      <c r="N40">
        <v>118.125</v>
      </c>
      <c r="O40">
        <v>123.66562500000001</v>
      </c>
      <c r="P40">
        <v>122.25</v>
      </c>
      <c r="Q40">
        <v>21.82</v>
      </c>
      <c r="R40">
        <v>42.390099999999997</v>
      </c>
      <c r="S40">
        <v>26.3901</v>
      </c>
      <c r="T40">
        <v>0</v>
      </c>
      <c r="U40">
        <v>275.625</v>
      </c>
      <c r="V40">
        <v>20.37</v>
      </c>
      <c r="W40">
        <v>34.799309999999998</v>
      </c>
      <c r="X40">
        <v>147.515625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39.195599999999999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15.836040000000001</v>
      </c>
      <c r="AN40">
        <v>0.91823999999999995</v>
      </c>
      <c r="AO40">
        <v>20.873999999999999</v>
      </c>
      <c r="AP40">
        <v>11.529</v>
      </c>
      <c r="AQ40">
        <v>0</v>
      </c>
      <c r="AR40">
        <v>35.328000000000003</v>
      </c>
      <c r="AS40">
        <v>28.249199999999998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75.599999999999994</v>
      </c>
      <c r="BA40">
        <f t="shared" si="1"/>
        <v>2322.0142040000001</v>
      </c>
      <c r="BB40">
        <v>37</v>
      </c>
      <c r="BD40">
        <v>22.5</v>
      </c>
      <c r="BE40">
        <v>7.34</v>
      </c>
      <c r="BF40">
        <v>1.07</v>
      </c>
      <c r="BG40">
        <v>4.09</v>
      </c>
      <c r="BH40">
        <v>5.59</v>
      </c>
      <c r="BI40">
        <v>2.19</v>
      </c>
      <c r="BJ40">
        <v>2.99</v>
      </c>
      <c r="BK40">
        <v>4.3600000000000003</v>
      </c>
      <c r="BL40">
        <v>1.02</v>
      </c>
      <c r="BM40">
        <v>0</v>
      </c>
      <c r="BN40">
        <v>0</v>
      </c>
      <c r="BO40">
        <v>14.66</v>
      </c>
      <c r="BP40">
        <v>3.85</v>
      </c>
      <c r="BQ40">
        <v>4.42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75.599999999999994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134.74469999999999</v>
      </c>
      <c r="L41">
        <v>405.52</v>
      </c>
      <c r="M41">
        <v>45</v>
      </c>
      <c r="N41">
        <v>118.125</v>
      </c>
      <c r="O41">
        <v>123.66562500000001</v>
      </c>
      <c r="P41">
        <v>122.25</v>
      </c>
      <c r="Q41">
        <v>21.82</v>
      </c>
      <c r="R41">
        <v>42.390099999999997</v>
      </c>
      <c r="S41">
        <v>26.3901</v>
      </c>
      <c r="T41">
        <v>0</v>
      </c>
      <c r="U41">
        <v>275.625</v>
      </c>
      <c r="V41">
        <v>20.37</v>
      </c>
      <c r="W41">
        <v>34.799309999999998</v>
      </c>
      <c r="X41">
        <v>147.515625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39.195599999999999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15.836040000000001</v>
      </c>
      <c r="AN41">
        <v>0.91823999999999995</v>
      </c>
      <c r="AO41">
        <v>20.873999999999999</v>
      </c>
      <c r="AP41">
        <v>11.529</v>
      </c>
      <c r="AQ41">
        <v>0</v>
      </c>
      <c r="AR41">
        <v>35.328000000000003</v>
      </c>
      <c r="AS41">
        <v>28.249199999999998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75.599999999999994</v>
      </c>
      <c r="BA41">
        <f t="shared" si="1"/>
        <v>2272.2845039999997</v>
      </c>
      <c r="BB41">
        <v>38</v>
      </c>
      <c r="BD41">
        <v>22.5</v>
      </c>
      <c r="BE41">
        <v>7.34</v>
      </c>
      <c r="BF41">
        <v>1.07</v>
      </c>
      <c r="BG41">
        <v>4.09</v>
      </c>
      <c r="BH41">
        <v>5.59</v>
      </c>
      <c r="BI41">
        <v>2.19</v>
      </c>
      <c r="BJ41">
        <v>2.99</v>
      </c>
      <c r="BK41">
        <v>4.3600000000000003</v>
      </c>
      <c r="BL41">
        <v>1.02</v>
      </c>
      <c r="BM41">
        <v>0</v>
      </c>
      <c r="BN41">
        <v>0</v>
      </c>
      <c r="BO41">
        <v>14.66</v>
      </c>
      <c r="BP41">
        <v>3.85</v>
      </c>
      <c r="BQ41">
        <v>4.42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75.599999999999994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134.74469999999999</v>
      </c>
      <c r="L42">
        <v>401.8</v>
      </c>
      <c r="M42">
        <v>45</v>
      </c>
      <c r="N42">
        <v>118.125</v>
      </c>
      <c r="O42">
        <v>123.66562500000001</v>
      </c>
      <c r="P42">
        <v>122.25</v>
      </c>
      <c r="Q42">
        <v>21.82</v>
      </c>
      <c r="R42">
        <v>42.390099999999997</v>
      </c>
      <c r="S42">
        <v>26.3901</v>
      </c>
      <c r="T42">
        <v>0</v>
      </c>
      <c r="U42">
        <v>275.625</v>
      </c>
      <c r="V42">
        <v>20.37</v>
      </c>
      <c r="W42">
        <v>34.799309999999998</v>
      </c>
      <c r="X42">
        <v>147.515625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39.195599999999999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15.836040000000001</v>
      </c>
      <c r="AN42">
        <v>0.91823999999999995</v>
      </c>
      <c r="AO42">
        <v>20.873999999999999</v>
      </c>
      <c r="AP42">
        <v>11.529</v>
      </c>
      <c r="AQ42">
        <v>0</v>
      </c>
      <c r="AR42">
        <v>35.328000000000003</v>
      </c>
      <c r="AS42">
        <v>28.249199999999998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75.66</v>
      </c>
      <c r="BA42">
        <f t="shared" si="1"/>
        <v>2268.6245039999999</v>
      </c>
      <c r="BB42">
        <v>39</v>
      </c>
      <c r="BD42">
        <v>22.5</v>
      </c>
      <c r="BE42">
        <v>7.34</v>
      </c>
      <c r="BF42">
        <v>1.07</v>
      </c>
      <c r="BG42">
        <v>4.09</v>
      </c>
      <c r="BH42">
        <v>5.59</v>
      </c>
      <c r="BI42">
        <v>2.19</v>
      </c>
      <c r="BJ42">
        <v>2.99</v>
      </c>
      <c r="BK42">
        <v>4.41</v>
      </c>
      <c r="BL42">
        <v>1.03</v>
      </c>
      <c r="BM42">
        <v>0</v>
      </c>
      <c r="BN42">
        <v>0</v>
      </c>
      <c r="BO42">
        <v>14.66</v>
      </c>
      <c r="BP42">
        <v>3.85</v>
      </c>
      <c r="BQ42">
        <v>4.42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75.66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134.74469999999999</v>
      </c>
      <c r="L43">
        <v>401.8</v>
      </c>
      <c r="M43">
        <v>45</v>
      </c>
      <c r="N43">
        <v>118.125</v>
      </c>
      <c r="O43">
        <v>123.66562500000001</v>
      </c>
      <c r="P43">
        <v>117.75</v>
      </c>
      <c r="Q43">
        <v>21.82</v>
      </c>
      <c r="R43">
        <v>42.390099999999997</v>
      </c>
      <c r="S43">
        <v>26.3901</v>
      </c>
      <c r="T43">
        <v>0</v>
      </c>
      <c r="U43">
        <v>275.625</v>
      </c>
      <c r="V43">
        <v>20.37</v>
      </c>
      <c r="W43">
        <v>34.799309999999998</v>
      </c>
      <c r="X43">
        <v>147.515625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39.195599999999999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15.836040000000001</v>
      </c>
      <c r="AN43">
        <v>0.91823999999999995</v>
      </c>
      <c r="AO43">
        <v>20.873999999999999</v>
      </c>
      <c r="AP43">
        <v>11.529</v>
      </c>
      <c r="AQ43">
        <v>0</v>
      </c>
      <c r="AR43">
        <v>35.328000000000003</v>
      </c>
      <c r="AS43">
        <v>28.249199999999998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75.66</v>
      </c>
      <c r="BA43">
        <f t="shared" si="1"/>
        <v>2264.1245039999999</v>
      </c>
      <c r="BB43">
        <v>40</v>
      </c>
      <c r="BD43">
        <v>22.5</v>
      </c>
      <c r="BE43">
        <v>7.34</v>
      </c>
      <c r="BF43">
        <v>1.07</v>
      </c>
      <c r="BG43">
        <v>4.09</v>
      </c>
      <c r="BH43">
        <v>5.59</v>
      </c>
      <c r="BI43">
        <v>2.19</v>
      </c>
      <c r="BJ43">
        <v>2.99</v>
      </c>
      <c r="BK43">
        <v>4.41</v>
      </c>
      <c r="BL43">
        <v>1.03</v>
      </c>
      <c r="BM43">
        <v>0</v>
      </c>
      <c r="BN43">
        <v>0</v>
      </c>
      <c r="BO43">
        <v>14.66</v>
      </c>
      <c r="BP43">
        <v>3.85</v>
      </c>
      <c r="BQ43">
        <v>4.42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75.66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134.74469999999999</v>
      </c>
      <c r="L44">
        <v>401.8</v>
      </c>
      <c r="M44">
        <v>45</v>
      </c>
      <c r="N44">
        <v>118.125</v>
      </c>
      <c r="O44">
        <v>123.66562500000001</v>
      </c>
      <c r="P44">
        <v>117.75</v>
      </c>
      <c r="Q44">
        <v>21.82</v>
      </c>
      <c r="R44">
        <v>42.390099999999997</v>
      </c>
      <c r="S44">
        <v>26.3901</v>
      </c>
      <c r="T44">
        <v>0</v>
      </c>
      <c r="U44">
        <v>275.625</v>
      </c>
      <c r="V44">
        <v>20.37</v>
      </c>
      <c r="W44">
        <v>34.799309999999998</v>
      </c>
      <c r="X44">
        <v>147.515625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39.195599999999999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15.836040000000001</v>
      </c>
      <c r="AN44">
        <v>0.91823999999999995</v>
      </c>
      <c r="AO44">
        <v>20.873999999999999</v>
      </c>
      <c r="AP44">
        <v>11.529</v>
      </c>
      <c r="AQ44">
        <v>0</v>
      </c>
      <c r="AR44">
        <v>35.328000000000003</v>
      </c>
      <c r="AS44">
        <v>28.249199999999998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75.779999999999987</v>
      </c>
      <c r="BA44">
        <f t="shared" si="1"/>
        <v>2264.2445040000002</v>
      </c>
      <c r="BB44">
        <v>41</v>
      </c>
      <c r="BD44">
        <v>22.5</v>
      </c>
      <c r="BE44">
        <v>7.34</v>
      </c>
      <c r="BF44">
        <v>1.07</v>
      </c>
      <c r="BG44">
        <v>4.09</v>
      </c>
      <c r="BH44">
        <v>5.59</v>
      </c>
      <c r="BI44">
        <v>2.19</v>
      </c>
      <c r="BJ44">
        <v>2.99</v>
      </c>
      <c r="BK44">
        <v>4.4800000000000004</v>
      </c>
      <c r="BL44">
        <v>1.08</v>
      </c>
      <c r="BM44">
        <v>0</v>
      </c>
      <c r="BN44">
        <v>0</v>
      </c>
      <c r="BO44">
        <v>14.66</v>
      </c>
      <c r="BP44">
        <v>3.85</v>
      </c>
      <c r="BQ44">
        <v>4.42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75.779999999999987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134.74469999999999</v>
      </c>
      <c r="L45">
        <v>412.25</v>
      </c>
      <c r="M45">
        <v>45</v>
      </c>
      <c r="N45">
        <v>118.125</v>
      </c>
      <c r="O45">
        <v>123.66562500000001</v>
      </c>
      <c r="P45">
        <v>117.75</v>
      </c>
      <c r="Q45">
        <v>21.82</v>
      </c>
      <c r="R45">
        <v>42.390099999999997</v>
      </c>
      <c r="S45">
        <v>26.3901</v>
      </c>
      <c r="T45">
        <v>0</v>
      </c>
      <c r="U45">
        <v>275.625</v>
      </c>
      <c r="V45">
        <v>20.37</v>
      </c>
      <c r="W45">
        <v>34.799309999999998</v>
      </c>
      <c r="X45">
        <v>147.515625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39.195599999999999</v>
      </c>
      <c r="AH45">
        <v>152.94049999999999</v>
      </c>
      <c r="AI45">
        <v>14.003</v>
      </c>
      <c r="AJ45">
        <v>0</v>
      </c>
      <c r="AK45">
        <v>50.252400000000002</v>
      </c>
      <c r="AL45">
        <v>79.364599999999996</v>
      </c>
      <c r="AM45">
        <v>15.836040000000001</v>
      </c>
      <c r="AN45">
        <v>0.91823999999999995</v>
      </c>
      <c r="AO45">
        <v>22.05</v>
      </c>
      <c r="AP45">
        <v>11.529</v>
      </c>
      <c r="AQ45">
        <v>0</v>
      </c>
      <c r="AR45">
        <v>4.4160000000000004</v>
      </c>
      <c r="AS45">
        <v>28.249199999999998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75.779999999999987</v>
      </c>
      <c r="BA45">
        <f t="shared" si="1"/>
        <v>2244.9585040000006</v>
      </c>
      <c r="BB45">
        <v>42</v>
      </c>
      <c r="BD45">
        <v>22.5</v>
      </c>
      <c r="BE45">
        <v>7.34</v>
      </c>
      <c r="BF45">
        <v>1.07</v>
      </c>
      <c r="BG45">
        <v>4.09</v>
      </c>
      <c r="BH45">
        <v>5.59</v>
      </c>
      <c r="BI45">
        <v>2.19</v>
      </c>
      <c r="BJ45">
        <v>2.99</v>
      </c>
      <c r="BK45">
        <v>4.4800000000000004</v>
      </c>
      <c r="BL45">
        <v>1.08</v>
      </c>
      <c r="BM45">
        <v>0</v>
      </c>
      <c r="BN45">
        <v>0</v>
      </c>
      <c r="BO45">
        <v>14.66</v>
      </c>
      <c r="BP45">
        <v>3.85</v>
      </c>
      <c r="BQ45">
        <v>4.42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75.779999999999987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134.74469999999999</v>
      </c>
      <c r="L46">
        <v>412.25</v>
      </c>
      <c r="M46">
        <v>45</v>
      </c>
      <c r="N46">
        <v>118.125</v>
      </c>
      <c r="O46">
        <v>123.66562500000001</v>
      </c>
      <c r="P46">
        <v>111.75</v>
      </c>
      <c r="Q46">
        <v>21.82</v>
      </c>
      <c r="R46">
        <v>42.390099999999997</v>
      </c>
      <c r="S46">
        <v>26.3901</v>
      </c>
      <c r="T46">
        <v>0</v>
      </c>
      <c r="U46">
        <v>275.625</v>
      </c>
      <c r="V46">
        <v>20.37</v>
      </c>
      <c r="W46">
        <v>34.799309999999998</v>
      </c>
      <c r="X46">
        <v>147.515625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39.195599999999999</v>
      </c>
      <c r="AH46">
        <v>152.94049999999999</v>
      </c>
      <c r="AI46">
        <v>14.003</v>
      </c>
      <c r="AJ46">
        <v>0</v>
      </c>
      <c r="AK46">
        <v>50.252400000000002</v>
      </c>
      <c r="AL46">
        <v>79.364599999999996</v>
      </c>
      <c r="AM46">
        <v>15.836040000000001</v>
      </c>
      <c r="AN46">
        <v>0.91823999999999995</v>
      </c>
      <c r="AO46">
        <v>22.05</v>
      </c>
      <c r="AP46">
        <v>11.529</v>
      </c>
      <c r="AQ46">
        <v>0</v>
      </c>
      <c r="AR46">
        <v>4.4160000000000004</v>
      </c>
      <c r="AS46">
        <v>28.249199999999998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75.779999999999987</v>
      </c>
      <c r="BA46">
        <f t="shared" si="1"/>
        <v>2238.9585040000006</v>
      </c>
      <c r="BB46">
        <v>43</v>
      </c>
      <c r="BD46">
        <v>22.5</v>
      </c>
      <c r="BE46">
        <v>7.34</v>
      </c>
      <c r="BF46">
        <v>1.07</v>
      </c>
      <c r="BG46">
        <v>4.09</v>
      </c>
      <c r="BH46">
        <v>5.59</v>
      </c>
      <c r="BI46">
        <v>2.19</v>
      </c>
      <c r="BJ46">
        <v>2.99</v>
      </c>
      <c r="BK46">
        <v>4.4800000000000004</v>
      </c>
      <c r="BL46">
        <v>1.08</v>
      </c>
      <c r="BM46">
        <v>0</v>
      </c>
      <c r="BN46">
        <v>0</v>
      </c>
      <c r="BO46">
        <v>14.66</v>
      </c>
      <c r="BP46">
        <v>3.85</v>
      </c>
      <c r="BQ46">
        <v>4.42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75.779999999999987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134.74469999999999</v>
      </c>
      <c r="L47">
        <v>412.25</v>
      </c>
      <c r="M47">
        <v>45</v>
      </c>
      <c r="N47">
        <v>118.125</v>
      </c>
      <c r="O47">
        <v>123.66562500000001</v>
      </c>
      <c r="P47">
        <v>105.75</v>
      </c>
      <c r="Q47">
        <v>21.82</v>
      </c>
      <c r="R47">
        <v>42.390099999999997</v>
      </c>
      <c r="S47">
        <v>26.3901</v>
      </c>
      <c r="T47">
        <v>0</v>
      </c>
      <c r="U47">
        <v>275.625</v>
      </c>
      <c r="V47">
        <v>20.37</v>
      </c>
      <c r="W47">
        <v>34.799309999999998</v>
      </c>
      <c r="X47">
        <v>147.515625</v>
      </c>
      <c r="Y47">
        <v>0</v>
      </c>
      <c r="Z47">
        <v>13.1076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39.195599999999999</v>
      </c>
      <c r="AH47">
        <v>152.94049999999999</v>
      </c>
      <c r="AI47">
        <v>14.003</v>
      </c>
      <c r="AJ47">
        <v>0</v>
      </c>
      <c r="AK47">
        <v>50.252400000000002</v>
      </c>
      <c r="AL47">
        <v>79.364599999999996</v>
      </c>
      <c r="AM47">
        <v>15.836040000000001</v>
      </c>
      <c r="AN47">
        <v>0.91823999999999995</v>
      </c>
      <c r="AO47">
        <v>22.05</v>
      </c>
      <c r="AP47">
        <v>11.529</v>
      </c>
      <c r="AQ47">
        <v>0</v>
      </c>
      <c r="AR47">
        <v>4.4160000000000004</v>
      </c>
      <c r="AS47">
        <v>28.249199999999998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75.779999999999987</v>
      </c>
      <c r="BA47">
        <f t="shared" si="1"/>
        <v>2232.9585040000006</v>
      </c>
      <c r="BB47">
        <v>44</v>
      </c>
      <c r="BD47">
        <v>22.5</v>
      </c>
      <c r="BE47">
        <v>7.34</v>
      </c>
      <c r="BF47">
        <v>1.07</v>
      </c>
      <c r="BG47">
        <v>4.09</v>
      </c>
      <c r="BH47">
        <v>5.59</v>
      </c>
      <c r="BI47">
        <v>2.19</v>
      </c>
      <c r="BJ47">
        <v>2.99</v>
      </c>
      <c r="BK47">
        <v>4.4800000000000004</v>
      </c>
      <c r="BL47">
        <v>1.08</v>
      </c>
      <c r="BM47">
        <v>0</v>
      </c>
      <c r="BN47">
        <v>0</v>
      </c>
      <c r="BO47">
        <v>14.66</v>
      </c>
      <c r="BP47">
        <v>3.85</v>
      </c>
      <c r="BQ47">
        <v>4.42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75.779999999999987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134.74469999999999</v>
      </c>
      <c r="L48">
        <v>425.24970000000002</v>
      </c>
      <c r="M48">
        <v>45</v>
      </c>
      <c r="N48">
        <v>118.125</v>
      </c>
      <c r="O48">
        <v>123.66562500000001</v>
      </c>
      <c r="P48">
        <v>105.75</v>
      </c>
      <c r="Q48">
        <v>21.82</v>
      </c>
      <c r="R48">
        <v>42.390099999999997</v>
      </c>
      <c r="S48">
        <v>26.3901</v>
      </c>
      <c r="T48">
        <v>0</v>
      </c>
      <c r="U48">
        <v>275.625</v>
      </c>
      <c r="V48">
        <v>20.37</v>
      </c>
      <c r="W48">
        <v>34.799309999999998</v>
      </c>
      <c r="X48">
        <v>147.515625</v>
      </c>
      <c r="Y48">
        <v>0</v>
      </c>
      <c r="Z48">
        <v>13.1076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39.195599999999999</v>
      </c>
      <c r="AH48">
        <v>152.94049999999999</v>
      </c>
      <c r="AI48">
        <v>14.003</v>
      </c>
      <c r="AJ48">
        <v>0</v>
      </c>
      <c r="AK48">
        <v>50.252400000000002</v>
      </c>
      <c r="AL48">
        <v>79.364599999999996</v>
      </c>
      <c r="AM48">
        <v>15.836040000000001</v>
      </c>
      <c r="AN48">
        <v>0.91823999999999995</v>
      </c>
      <c r="AO48">
        <v>22.05</v>
      </c>
      <c r="AP48">
        <v>11.529</v>
      </c>
      <c r="AQ48">
        <v>0</v>
      </c>
      <c r="AR48">
        <v>26.495999999999999</v>
      </c>
      <c r="AS48">
        <v>28.249199999999998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75.779999999999987</v>
      </c>
      <c r="BA48">
        <f t="shared" si="1"/>
        <v>2268.0382040000009</v>
      </c>
      <c r="BB48">
        <v>45</v>
      </c>
      <c r="BD48">
        <v>22.5</v>
      </c>
      <c r="BE48">
        <v>7.34</v>
      </c>
      <c r="BF48">
        <v>1.07</v>
      </c>
      <c r="BG48">
        <v>4.09</v>
      </c>
      <c r="BH48">
        <v>5.59</v>
      </c>
      <c r="BI48">
        <v>2.19</v>
      </c>
      <c r="BJ48">
        <v>2.99</v>
      </c>
      <c r="BK48">
        <v>4.4800000000000004</v>
      </c>
      <c r="BL48">
        <v>1.08</v>
      </c>
      <c r="BM48">
        <v>0</v>
      </c>
      <c r="BN48">
        <v>0</v>
      </c>
      <c r="BO48">
        <v>14.66</v>
      </c>
      <c r="BP48">
        <v>3.85</v>
      </c>
      <c r="BQ48">
        <v>4.42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75.779999999999987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133.74469999999999</v>
      </c>
      <c r="L49">
        <v>407.03</v>
      </c>
      <c r="M49">
        <v>45</v>
      </c>
      <c r="N49">
        <v>118.125</v>
      </c>
      <c r="O49">
        <v>123.66562500000001</v>
      </c>
      <c r="P49">
        <v>105.75</v>
      </c>
      <c r="Q49">
        <v>16.236699999999999</v>
      </c>
      <c r="R49">
        <v>28.772400000000001</v>
      </c>
      <c r="S49">
        <v>18.799600000000002</v>
      </c>
      <c r="T49">
        <v>0</v>
      </c>
      <c r="U49">
        <v>275.625</v>
      </c>
      <c r="V49">
        <v>20.37</v>
      </c>
      <c r="W49">
        <v>34.799309999999998</v>
      </c>
      <c r="X49">
        <v>147.515625</v>
      </c>
      <c r="Y49">
        <v>0</v>
      </c>
      <c r="Z49">
        <v>13.1076</v>
      </c>
      <c r="AA49">
        <v>39.5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39.195599999999999</v>
      </c>
      <c r="AH49">
        <v>152.94049999999999</v>
      </c>
      <c r="AI49">
        <v>14.003</v>
      </c>
      <c r="AJ49">
        <v>0</v>
      </c>
      <c r="AK49">
        <v>50.252400000000002</v>
      </c>
      <c r="AL49">
        <v>79.364599999999996</v>
      </c>
      <c r="AM49">
        <v>15.836040000000001</v>
      </c>
      <c r="AN49">
        <v>0.91823999999999995</v>
      </c>
      <c r="AO49">
        <v>22.05</v>
      </c>
      <c r="AP49">
        <v>11.529</v>
      </c>
      <c r="AQ49">
        <v>0</v>
      </c>
      <c r="AR49">
        <v>37.536000000000001</v>
      </c>
      <c r="AS49">
        <v>28.249199999999998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75.779999999999987</v>
      </c>
      <c r="BA49">
        <f t="shared" si="1"/>
        <v>2230.4189240000005</v>
      </c>
      <c r="BB49">
        <v>46</v>
      </c>
      <c r="BD49">
        <v>22.5</v>
      </c>
      <c r="BE49">
        <v>7.34</v>
      </c>
      <c r="BF49">
        <v>1.07</v>
      </c>
      <c r="BG49">
        <v>4.09</v>
      </c>
      <c r="BH49">
        <v>5.59</v>
      </c>
      <c r="BI49">
        <v>2.19</v>
      </c>
      <c r="BJ49">
        <v>2.99</v>
      </c>
      <c r="BK49">
        <v>4.4800000000000004</v>
      </c>
      <c r="BL49">
        <v>1.08</v>
      </c>
      <c r="BM49">
        <v>0</v>
      </c>
      <c r="BN49">
        <v>0</v>
      </c>
      <c r="BO49">
        <v>14.66</v>
      </c>
      <c r="BP49">
        <v>3.85</v>
      </c>
      <c r="BQ49">
        <v>4.42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75.779999999999987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133.74469999999999</v>
      </c>
      <c r="L50">
        <v>407.03</v>
      </c>
      <c r="M50">
        <v>45</v>
      </c>
      <c r="N50">
        <v>118.125</v>
      </c>
      <c r="O50">
        <v>123.66562500000001</v>
      </c>
      <c r="P50">
        <v>109.5</v>
      </c>
      <c r="Q50">
        <v>16.236699999999999</v>
      </c>
      <c r="R50">
        <v>28.772400000000001</v>
      </c>
      <c r="S50">
        <v>18.799600000000002</v>
      </c>
      <c r="T50">
        <v>0</v>
      </c>
      <c r="U50">
        <v>275.625</v>
      </c>
      <c r="V50">
        <v>11.2654</v>
      </c>
      <c r="W50">
        <v>34.799309999999998</v>
      </c>
      <c r="X50">
        <v>147.515625</v>
      </c>
      <c r="Y50">
        <v>0</v>
      </c>
      <c r="Z50">
        <v>13.1076</v>
      </c>
      <c r="AA50">
        <v>41.554000000000002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39.195599999999999</v>
      </c>
      <c r="AH50">
        <v>152.94049999999999</v>
      </c>
      <c r="AI50">
        <v>14.003</v>
      </c>
      <c r="AJ50">
        <v>0</v>
      </c>
      <c r="AK50">
        <v>50.252400000000002</v>
      </c>
      <c r="AL50">
        <v>79.364599999999996</v>
      </c>
      <c r="AM50">
        <v>15.836040000000001</v>
      </c>
      <c r="AN50">
        <v>0.91823999999999995</v>
      </c>
      <c r="AO50">
        <v>22.05</v>
      </c>
      <c r="AP50">
        <v>11.529</v>
      </c>
      <c r="AQ50">
        <v>0</v>
      </c>
      <c r="AR50">
        <v>49.68</v>
      </c>
      <c r="AS50">
        <v>28.249199999999998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75.779999999999987</v>
      </c>
      <c r="BA50">
        <f t="shared" si="1"/>
        <v>2239.2623240000003</v>
      </c>
      <c r="BB50">
        <v>47</v>
      </c>
      <c r="BD50">
        <v>22.5</v>
      </c>
      <c r="BE50">
        <v>7.34</v>
      </c>
      <c r="BF50">
        <v>1.07</v>
      </c>
      <c r="BG50">
        <v>4.09</v>
      </c>
      <c r="BH50">
        <v>5.59</v>
      </c>
      <c r="BI50">
        <v>2.19</v>
      </c>
      <c r="BJ50">
        <v>2.99</v>
      </c>
      <c r="BK50">
        <v>4.4800000000000004</v>
      </c>
      <c r="BL50">
        <v>1.08</v>
      </c>
      <c r="BM50">
        <v>0</v>
      </c>
      <c r="BN50">
        <v>0</v>
      </c>
      <c r="BO50">
        <v>14.66</v>
      </c>
      <c r="BP50">
        <v>3.85</v>
      </c>
      <c r="BQ50">
        <v>4.42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75.779999999999987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128.74469999999999</v>
      </c>
      <c r="L51">
        <v>407.03</v>
      </c>
      <c r="M51">
        <v>45</v>
      </c>
      <c r="N51">
        <v>118.125</v>
      </c>
      <c r="O51">
        <v>123.66562500000001</v>
      </c>
      <c r="P51">
        <v>113.25</v>
      </c>
      <c r="Q51">
        <v>12.236700000000001</v>
      </c>
      <c r="R51">
        <v>23.772400000000001</v>
      </c>
      <c r="S51">
        <v>14.7996</v>
      </c>
      <c r="T51">
        <v>0</v>
      </c>
      <c r="U51">
        <v>275.625</v>
      </c>
      <c r="V51">
        <v>11.2654</v>
      </c>
      <c r="W51">
        <v>34.799309999999998</v>
      </c>
      <c r="X51">
        <v>147.515625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39.195599999999999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15.836040000000001</v>
      </c>
      <c r="AN51">
        <v>0.91823999999999995</v>
      </c>
      <c r="AO51">
        <v>22.05</v>
      </c>
      <c r="AP51">
        <v>12.169499999999999</v>
      </c>
      <c r="AQ51">
        <v>0</v>
      </c>
      <c r="AR51">
        <v>49.68</v>
      </c>
      <c r="AS51">
        <v>30.939599999999999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75.779999999999987</v>
      </c>
      <c r="BA51">
        <f t="shared" si="1"/>
        <v>2228.937304</v>
      </c>
      <c r="BB51">
        <v>48</v>
      </c>
      <c r="BD51">
        <v>22.5</v>
      </c>
      <c r="BE51">
        <v>7.34</v>
      </c>
      <c r="BF51">
        <v>1.07</v>
      </c>
      <c r="BG51">
        <v>4.09</v>
      </c>
      <c r="BH51">
        <v>5.59</v>
      </c>
      <c r="BI51">
        <v>2.19</v>
      </c>
      <c r="BJ51">
        <v>2.99</v>
      </c>
      <c r="BK51">
        <v>4.4800000000000004</v>
      </c>
      <c r="BL51">
        <v>1.08</v>
      </c>
      <c r="BM51">
        <v>0</v>
      </c>
      <c r="BN51">
        <v>0</v>
      </c>
      <c r="BO51">
        <v>14.66</v>
      </c>
      <c r="BP51">
        <v>3.85</v>
      </c>
      <c r="BQ51">
        <v>4.42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75.779999999999987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133.74469999999999</v>
      </c>
      <c r="L52">
        <v>407.03</v>
      </c>
      <c r="M52">
        <v>45</v>
      </c>
      <c r="N52">
        <v>118.125</v>
      </c>
      <c r="O52">
        <v>123.66562500000001</v>
      </c>
      <c r="P52">
        <v>117</v>
      </c>
      <c r="Q52">
        <v>16.236699999999999</v>
      </c>
      <c r="R52">
        <v>28.772400000000001</v>
      </c>
      <c r="S52">
        <v>18.799600000000002</v>
      </c>
      <c r="T52">
        <v>0</v>
      </c>
      <c r="U52">
        <v>275.625</v>
      </c>
      <c r="V52">
        <v>20.37</v>
      </c>
      <c r="W52">
        <v>34.799309999999998</v>
      </c>
      <c r="X52">
        <v>147.515625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39.195599999999999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15.836040000000001</v>
      </c>
      <c r="AN52">
        <v>0.91823999999999995</v>
      </c>
      <c r="AO52">
        <v>22.05</v>
      </c>
      <c r="AP52">
        <v>12.169499999999999</v>
      </c>
      <c r="AQ52">
        <v>0</v>
      </c>
      <c r="AR52">
        <v>49.68</v>
      </c>
      <c r="AS52">
        <v>30.939599999999999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75.779999999999987</v>
      </c>
      <c r="BA52">
        <f t="shared" si="1"/>
        <v>2259.7919040000006</v>
      </c>
      <c r="BB52">
        <v>49</v>
      </c>
      <c r="BD52">
        <v>22.5</v>
      </c>
      <c r="BE52">
        <v>7.34</v>
      </c>
      <c r="BF52">
        <v>1.07</v>
      </c>
      <c r="BG52">
        <v>4.09</v>
      </c>
      <c r="BH52">
        <v>5.59</v>
      </c>
      <c r="BI52">
        <v>2.19</v>
      </c>
      <c r="BJ52">
        <v>2.99</v>
      </c>
      <c r="BK52">
        <v>4.4800000000000004</v>
      </c>
      <c r="BL52">
        <v>1.08</v>
      </c>
      <c r="BM52">
        <v>0</v>
      </c>
      <c r="BN52">
        <v>0</v>
      </c>
      <c r="BO52">
        <v>14.66</v>
      </c>
      <c r="BP52">
        <v>3.85</v>
      </c>
      <c r="BQ52">
        <v>4.42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75.779999999999987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133.74469999999999</v>
      </c>
      <c r="L53">
        <v>391.35</v>
      </c>
      <c r="M53">
        <v>45</v>
      </c>
      <c r="N53">
        <v>118.125</v>
      </c>
      <c r="O53">
        <v>123.66562500000001</v>
      </c>
      <c r="P53">
        <v>121.5</v>
      </c>
      <c r="Q53">
        <v>21.82</v>
      </c>
      <c r="R53">
        <v>37.772399999999998</v>
      </c>
      <c r="S53">
        <v>26.3901</v>
      </c>
      <c r="T53">
        <v>0</v>
      </c>
      <c r="U53">
        <v>275.625</v>
      </c>
      <c r="V53">
        <v>20.37</v>
      </c>
      <c r="W53">
        <v>34.799309999999998</v>
      </c>
      <c r="X53">
        <v>147.515625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39.195599999999999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10.557359999999999</v>
      </c>
      <c r="AN53">
        <v>0.91823999999999995</v>
      </c>
      <c r="AO53">
        <v>22.05</v>
      </c>
      <c r="AP53">
        <v>11.529</v>
      </c>
      <c r="AQ53">
        <v>0</v>
      </c>
      <c r="AR53">
        <v>37.536000000000001</v>
      </c>
      <c r="AS53">
        <v>30.939599999999999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75.819999999999993</v>
      </c>
      <c r="BA53">
        <f t="shared" si="1"/>
        <v>2252.7625240000002</v>
      </c>
      <c r="BB53">
        <v>50</v>
      </c>
      <c r="BD53">
        <v>22.5</v>
      </c>
      <c r="BE53">
        <v>7.34</v>
      </c>
      <c r="BF53">
        <v>1.03</v>
      </c>
      <c r="BG53">
        <v>4.09</v>
      </c>
      <c r="BH53">
        <v>5.59</v>
      </c>
      <c r="BI53">
        <v>2.19</v>
      </c>
      <c r="BJ53">
        <v>2.99</v>
      </c>
      <c r="BK53">
        <v>4.5599999999999996</v>
      </c>
      <c r="BL53">
        <v>1.08</v>
      </c>
      <c r="BM53">
        <v>0</v>
      </c>
      <c r="BN53">
        <v>0</v>
      </c>
      <c r="BO53">
        <v>14.66</v>
      </c>
      <c r="BP53">
        <v>3.85</v>
      </c>
      <c r="BQ53">
        <v>4.42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75.819999999999993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133.74469999999999</v>
      </c>
      <c r="L54">
        <v>380.9</v>
      </c>
      <c r="M54">
        <v>45</v>
      </c>
      <c r="N54">
        <v>118.125</v>
      </c>
      <c r="O54">
        <v>123.66562500000001</v>
      </c>
      <c r="P54">
        <v>122.25</v>
      </c>
      <c r="Q54">
        <v>16.236699999999999</v>
      </c>
      <c r="R54">
        <v>28.772400000000001</v>
      </c>
      <c r="S54">
        <v>18.799600000000002</v>
      </c>
      <c r="T54">
        <v>0</v>
      </c>
      <c r="U54">
        <v>275.625</v>
      </c>
      <c r="V54">
        <v>20.37</v>
      </c>
      <c r="W54">
        <v>34.799309999999998</v>
      </c>
      <c r="X54">
        <v>147.515625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39.195599999999999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10.557359999999999</v>
      </c>
      <c r="AN54">
        <v>0.91823999999999995</v>
      </c>
      <c r="AO54">
        <v>22.05</v>
      </c>
      <c r="AP54">
        <v>11.529</v>
      </c>
      <c r="AQ54">
        <v>0</v>
      </c>
      <c r="AR54">
        <v>37.536000000000001</v>
      </c>
      <c r="AS54">
        <v>30.939599999999999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75.69</v>
      </c>
      <c r="BA54">
        <f t="shared" si="1"/>
        <v>2220.7587240000003</v>
      </c>
      <c r="BB54">
        <v>51</v>
      </c>
      <c r="BD54">
        <v>22.5</v>
      </c>
      <c r="BE54">
        <v>7.34</v>
      </c>
      <c r="BF54">
        <v>1.07</v>
      </c>
      <c r="BG54">
        <v>4.09</v>
      </c>
      <c r="BH54">
        <v>5.59</v>
      </c>
      <c r="BI54">
        <v>2.19</v>
      </c>
      <c r="BJ54">
        <v>2.99</v>
      </c>
      <c r="BK54">
        <v>4.4400000000000004</v>
      </c>
      <c r="BL54">
        <v>1.03</v>
      </c>
      <c r="BM54">
        <v>0</v>
      </c>
      <c r="BN54">
        <v>0</v>
      </c>
      <c r="BO54">
        <v>14.66</v>
      </c>
      <c r="BP54">
        <v>3.85</v>
      </c>
      <c r="BQ54">
        <v>4.42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75.69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108.08280000000001</v>
      </c>
      <c r="L55">
        <v>380.9</v>
      </c>
      <c r="M55">
        <v>45</v>
      </c>
      <c r="N55">
        <v>118.125</v>
      </c>
      <c r="O55">
        <v>123.66562500000001</v>
      </c>
      <c r="P55">
        <v>122.25</v>
      </c>
      <c r="Q55">
        <v>8.6943999999999999</v>
      </c>
      <c r="R55">
        <v>18.005299999999998</v>
      </c>
      <c r="S55">
        <v>12.096500000000001</v>
      </c>
      <c r="T55">
        <v>0</v>
      </c>
      <c r="U55">
        <v>275.625</v>
      </c>
      <c r="V55">
        <v>6</v>
      </c>
      <c r="W55">
        <v>34.799309999999998</v>
      </c>
      <c r="X55">
        <v>147.515625</v>
      </c>
      <c r="Y55">
        <v>0</v>
      </c>
      <c r="Z55">
        <v>13.1076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39.195599999999999</v>
      </c>
      <c r="AH55">
        <v>152.94049999999999</v>
      </c>
      <c r="AI55">
        <v>14.003</v>
      </c>
      <c r="AJ55">
        <v>0</v>
      </c>
      <c r="AK55">
        <v>50.252400000000002</v>
      </c>
      <c r="AL55">
        <v>79.364599999999996</v>
      </c>
      <c r="AM55">
        <v>10.557359999999999</v>
      </c>
      <c r="AN55">
        <v>0.91823999999999995</v>
      </c>
      <c r="AO55">
        <v>22.05</v>
      </c>
      <c r="AP55">
        <v>11.529</v>
      </c>
      <c r="AQ55">
        <v>0</v>
      </c>
      <c r="AR55">
        <v>37.536000000000001</v>
      </c>
      <c r="AS55">
        <v>32.419319999999999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75.69</v>
      </c>
      <c r="BA55">
        <f t="shared" si="1"/>
        <v>2157.1940440000003</v>
      </c>
      <c r="BB55">
        <v>52</v>
      </c>
      <c r="BD55">
        <v>22.5</v>
      </c>
      <c r="BE55">
        <v>7.34</v>
      </c>
      <c r="BF55">
        <v>1.07</v>
      </c>
      <c r="BG55">
        <v>4.09</v>
      </c>
      <c r="BH55">
        <v>5.59</v>
      </c>
      <c r="BI55">
        <v>2.19</v>
      </c>
      <c r="BJ55">
        <v>2.99</v>
      </c>
      <c r="BK55">
        <v>4.4400000000000004</v>
      </c>
      <c r="BL55">
        <v>1.03</v>
      </c>
      <c r="BM55">
        <v>0</v>
      </c>
      <c r="BN55">
        <v>0</v>
      </c>
      <c r="BO55">
        <v>14.66</v>
      </c>
      <c r="BP55">
        <v>3.85</v>
      </c>
      <c r="BQ55">
        <v>4.42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75.69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108.08280000000001</v>
      </c>
      <c r="L56">
        <v>380.9</v>
      </c>
      <c r="M56">
        <v>45</v>
      </c>
      <c r="N56">
        <v>118.125</v>
      </c>
      <c r="O56">
        <v>123.66562500000001</v>
      </c>
      <c r="P56">
        <v>122.25</v>
      </c>
      <c r="Q56">
        <v>12.6944</v>
      </c>
      <c r="R56">
        <v>23.005299999999998</v>
      </c>
      <c r="S56">
        <v>15.096500000000001</v>
      </c>
      <c r="T56">
        <v>0</v>
      </c>
      <c r="U56">
        <v>275.625</v>
      </c>
      <c r="V56">
        <v>15.1046</v>
      </c>
      <c r="W56">
        <v>34.799309999999998</v>
      </c>
      <c r="X56">
        <v>147.515625</v>
      </c>
      <c r="Y56">
        <v>0</v>
      </c>
      <c r="Z56">
        <v>13.1076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39.195599999999999</v>
      </c>
      <c r="AH56">
        <v>152.94049999999999</v>
      </c>
      <c r="AI56">
        <v>14.003</v>
      </c>
      <c r="AJ56">
        <v>0</v>
      </c>
      <c r="AK56">
        <v>50.252400000000002</v>
      </c>
      <c r="AL56">
        <v>79.364599999999996</v>
      </c>
      <c r="AM56">
        <v>10.557359999999999</v>
      </c>
      <c r="AN56">
        <v>0.91823999999999995</v>
      </c>
      <c r="AO56">
        <v>22.05</v>
      </c>
      <c r="AP56">
        <v>11.529</v>
      </c>
      <c r="AQ56">
        <v>0</v>
      </c>
      <c r="AR56">
        <v>37.536000000000001</v>
      </c>
      <c r="AS56">
        <v>32.419319999999999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75.69</v>
      </c>
      <c r="BA56">
        <f t="shared" si="1"/>
        <v>2178.298644</v>
      </c>
      <c r="BB56">
        <v>53</v>
      </c>
      <c r="BD56">
        <v>22.5</v>
      </c>
      <c r="BE56">
        <v>7.34</v>
      </c>
      <c r="BF56">
        <v>1.07</v>
      </c>
      <c r="BG56">
        <v>4.09</v>
      </c>
      <c r="BH56">
        <v>5.59</v>
      </c>
      <c r="BI56">
        <v>2.19</v>
      </c>
      <c r="BJ56">
        <v>2.99</v>
      </c>
      <c r="BK56">
        <v>4.4400000000000004</v>
      </c>
      <c r="BL56">
        <v>1.03</v>
      </c>
      <c r="BM56">
        <v>0</v>
      </c>
      <c r="BN56">
        <v>0</v>
      </c>
      <c r="BO56">
        <v>14.66</v>
      </c>
      <c r="BP56">
        <v>3.85</v>
      </c>
      <c r="BQ56">
        <v>4.42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75.69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107.1028</v>
      </c>
      <c r="L57">
        <v>380.12</v>
      </c>
      <c r="M57">
        <v>45</v>
      </c>
      <c r="N57">
        <v>118.125</v>
      </c>
      <c r="O57">
        <v>123.66562500000001</v>
      </c>
      <c r="P57">
        <v>122.25</v>
      </c>
      <c r="Q57">
        <v>12.6244</v>
      </c>
      <c r="R57">
        <v>22.815300000000001</v>
      </c>
      <c r="S57">
        <v>14.986499999999999</v>
      </c>
      <c r="T57">
        <v>0</v>
      </c>
      <c r="U57">
        <v>275.625</v>
      </c>
      <c r="V57">
        <v>15.1046</v>
      </c>
      <c r="W57">
        <v>34.799309999999998</v>
      </c>
      <c r="X57">
        <v>147.515625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39.195599999999999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10.557359999999999</v>
      </c>
      <c r="AN57">
        <v>0.91823999999999995</v>
      </c>
      <c r="AO57">
        <v>22.05</v>
      </c>
      <c r="AP57">
        <v>11.529</v>
      </c>
      <c r="AQ57">
        <v>0</v>
      </c>
      <c r="AR57">
        <v>37.536000000000001</v>
      </c>
      <c r="AS57">
        <v>32.419319999999999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75.69</v>
      </c>
      <c r="BA57">
        <f t="shared" si="1"/>
        <v>2176.1686439999999</v>
      </c>
      <c r="BB57">
        <v>54</v>
      </c>
      <c r="BD57">
        <v>22.5</v>
      </c>
      <c r="BE57">
        <v>7.34</v>
      </c>
      <c r="BF57">
        <v>1.07</v>
      </c>
      <c r="BG57">
        <v>4.09</v>
      </c>
      <c r="BH57">
        <v>5.59</v>
      </c>
      <c r="BI57">
        <v>2.19</v>
      </c>
      <c r="BJ57">
        <v>2.99</v>
      </c>
      <c r="BK57">
        <v>4.4400000000000004</v>
      </c>
      <c r="BL57">
        <v>1.03</v>
      </c>
      <c r="BM57">
        <v>0</v>
      </c>
      <c r="BN57">
        <v>0</v>
      </c>
      <c r="BO57">
        <v>14.66</v>
      </c>
      <c r="BP57">
        <v>3.85</v>
      </c>
      <c r="BQ57">
        <v>4.42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75.69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107.1028</v>
      </c>
      <c r="L58">
        <v>380.12</v>
      </c>
      <c r="M58">
        <v>45</v>
      </c>
      <c r="N58">
        <v>118.125</v>
      </c>
      <c r="O58">
        <v>123.66562500000001</v>
      </c>
      <c r="P58">
        <v>122.25</v>
      </c>
      <c r="Q58">
        <v>16.0244</v>
      </c>
      <c r="R58">
        <v>28.375299999999999</v>
      </c>
      <c r="S58">
        <v>18.546500000000002</v>
      </c>
      <c r="T58">
        <v>0</v>
      </c>
      <c r="U58">
        <v>275.625</v>
      </c>
      <c r="V58">
        <v>11.2654</v>
      </c>
      <c r="W58">
        <v>34.799309999999998</v>
      </c>
      <c r="X58">
        <v>147.515625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39.195599999999999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10.557359999999999</v>
      </c>
      <c r="AN58">
        <v>0.91823999999999995</v>
      </c>
      <c r="AO58">
        <v>22.05</v>
      </c>
      <c r="AP58">
        <v>11.529</v>
      </c>
      <c r="AQ58">
        <v>0</v>
      </c>
      <c r="AR58">
        <v>37.536000000000001</v>
      </c>
      <c r="AS58">
        <v>32.419319999999999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75.69</v>
      </c>
      <c r="BA58">
        <f t="shared" si="1"/>
        <v>2184.8494439999999</v>
      </c>
      <c r="BB58">
        <v>55</v>
      </c>
      <c r="BD58">
        <v>22.5</v>
      </c>
      <c r="BE58">
        <v>7.34</v>
      </c>
      <c r="BF58">
        <v>1.07</v>
      </c>
      <c r="BG58">
        <v>4.09</v>
      </c>
      <c r="BH58">
        <v>5.59</v>
      </c>
      <c r="BI58">
        <v>2.19</v>
      </c>
      <c r="BJ58">
        <v>2.99</v>
      </c>
      <c r="BK58">
        <v>4.4400000000000004</v>
      </c>
      <c r="BL58">
        <v>1.03</v>
      </c>
      <c r="BM58">
        <v>0</v>
      </c>
      <c r="BN58">
        <v>0</v>
      </c>
      <c r="BO58">
        <v>14.66</v>
      </c>
      <c r="BP58">
        <v>3.85</v>
      </c>
      <c r="BQ58">
        <v>4.42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75.69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119.74469999999999</v>
      </c>
      <c r="L59">
        <v>376</v>
      </c>
      <c r="M59">
        <v>45</v>
      </c>
      <c r="N59">
        <v>118.125</v>
      </c>
      <c r="O59">
        <v>123.66562500000001</v>
      </c>
      <c r="P59">
        <v>122.25</v>
      </c>
      <c r="Q59">
        <v>12.236700000000001</v>
      </c>
      <c r="R59">
        <v>23.772400000000001</v>
      </c>
      <c r="S59">
        <v>14.7996</v>
      </c>
      <c r="T59">
        <v>0</v>
      </c>
      <c r="U59">
        <v>275.625</v>
      </c>
      <c r="V59">
        <v>11.2654</v>
      </c>
      <c r="W59">
        <v>34.799309999999998</v>
      </c>
      <c r="X59">
        <v>147.515625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39.195599999999999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10.557359999999999</v>
      </c>
      <c r="AN59">
        <v>0.91823999999999995</v>
      </c>
      <c r="AO59">
        <v>22.05</v>
      </c>
      <c r="AP59">
        <v>11.529</v>
      </c>
      <c r="AQ59">
        <v>0</v>
      </c>
      <c r="AR59">
        <v>37.536000000000001</v>
      </c>
      <c r="AS59">
        <v>30.939599999999999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75.69</v>
      </c>
      <c r="BA59">
        <f t="shared" si="1"/>
        <v>2179.754124</v>
      </c>
      <c r="BB59">
        <v>56</v>
      </c>
      <c r="BD59">
        <v>22.5</v>
      </c>
      <c r="BE59">
        <v>7.34</v>
      </c>
      <c r="BF59">
        <v>1.07</v>
      </c>
      <c r="BG59">
        <v>4.09</v>
      </c>
      <c r="BH59">
        <v>5.59</v>
      </c>
      <c r="BI59">
        <v>2.19</v>
      </c>
      <c r="BJ59">
        <v>2.99</v>
      </c>
      <c r="BK59">
        <v>4.4400000000000004</v>
      </c>
      <c r="BL59">
        <v>1.03</v>
      </c>
      <c r="BM59">
        <v>0</v>
      </c>
      <c r="BN59">
        <v>0</v>
      </c>
      <c r="BO59">
        <v>14.66</v>
      </c>
      <c r="BP59">
        <v>3.85</v>
      </c>
      <c r="BQ59">
        <v>4.42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75.69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133.74469999999999</v>
      </c>
      <c r="L60">
        <v>425.24970000000002</v>
      </c>
      <c r="M60">
        <v>45</v>
      </c>
      <c r="N60">
        <v>118.125</v>
      </c>
      <c r="O60">
        <v>123.66562500000001</v>
      </c>
      <c r="P60">
        <v>122.25</v>
      </c>
      <c r="Q60">
        <v>16.236699999999999</v>
      </c>
      <c r="R60">
        <v>28.772400000000001</v>
      </c>
      <c r="S60">
        <v>18.799600000000002</v>
      </c>
      <c r="T60">
        <v>0</v>
      </c>
      <c r="U60">
        <v>275.625</v>
      </c>
      <c r="V60">
        <v>20.37</v>
      </c>
      <c r="W60">
        <v>34.799309999999998</v>
      </c>
      <c r="X60">
        <v>147.515625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39.195599999999999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10.557359999999999</v>
      </c>
      <c r="AN60">
        <v>0.91823999999999995</v>
      </c>
      <c r="AO60">
        <v>22.05</v>
      </c>
      <c r="AP60">
        <v>11.529</v>
      </c>
      <c r="AQ60">
        <v>0</v>
      </c>
      <c r="AR60">
        <v>49.68</v>
      </c>
      <c r="AS60">
        <v>30.939599999999999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75.69</v>
      </c>
      <c r="BA60">
        <f t="shared" si="1"/>
        <v>2277.2524239999998</v>
      </c>
      <c r="BB60">
        <v>57</v>
      </c>
      <c r="BD60">
        <v>22.5</v>
      </c>
      <c r="BE60">
        <v>7.34</v>
      </c>
      <c r="BF60">
        <v>1.07</v>
      </c>
      <c r="BG60">
        <v>4.09</v>
      </c>
      <c r="BH60">
        <v>5.59</v>
      </c>
      <c r="BI60">
        <v>2.19</v>
      </c>
      <c r="BJ60">
        <v>2.99</v>
      </c>
      <c r="BK60">
        <v>4.4400000000000004</v>
      </c>
      <c r="BL60">
        <v>1.03</v>
      </c>
      <c r="BM60">
        <v>0</v>
      </c>
      <c r="BN60">
        <v>0</v>
      </c>
      <c r="BO60">
        <v>14.66</v>
      </c>
      <c r="BP60">
        <v>3.85</v>
      </c>
      <c r="BQ60">
        <v>4.42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75.69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133.74469999999999</v>
      </c>
      <c r="L61">
        <v>425.24970000000002</v>
      </c>
      <c r="M61">
        <v>45</v>
      </c>
      <c r="N61">
        <v>118.125</v>
      </c>
      <c r="O61">
        <v>123.66562500000001</v>
      </c>
      <c r="P61">
        <v>122.25</v>
      </c>
      <c r="Q61">
        <v>21.82</v>
      </c>
      <c r="R61">
        <v>33.772399999999998</v>
      </c>
      <c r="S61">
        <v>26.3901</v>
      </c>
      <c r="T61">
        <v>0</v>
      </c>
      <c r="U61">
        <v>275.625</v>
      </c>
      <c r="V61">
        <v>20.37</v>
      </c>
      <c r="W61">
        <v>34.799309999999998</v>
      </c>
      <c r="X61">
        <v>147.515625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39.195599999999999</v>
      </c>
      <c r="AH61">
        <v>152.94049999999999</v>
      </c>
      <c r="AI61">
        <v>3.1825000000000001</v>
      </c>
      <c r="AJ61">
        <v>0</v>
      </c>
      <c r="AK61">
        <v>50.252400000000002</v>
      </c>
      <c r="AL61">
        <v>79.364599999999996</v>
      </c>
      <c r="AM61">
        <v>10.557359999999999</v>
      </c>
      <c r="AN61">
        <v>0.91823999999999995</v>
      </c>
      <c r="AO61">
        <v>22.05</v>
      </c>
      <c r="AP61">
        <v>11.529</v>
      </c>
      <c r="AQ61">
        <v>0</v>
      </c>
      <c r="AR61">
        <v>49.68</v>
      </c>
      <c r="AS61">
        <v>30.939599999999999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75.69</v>
      </c>
      <c r="BA61">
        <f t="shared" si="1"/>
        <v>2284.605724</v>
      </c>
      <c r="BB61">
        <v>58</v>
      </c>
      <c r="BD61">
        <v>22.5</v>
      </c>
      <c r="BE61">
        <v>7.34</v>
      </c>
      <c r="BF61">
        <v>1.07</v>
      </c>
      <c r="BG61">
        <v>4.09</v>
      </c>
      <c r="BH61">
        <v>5.59</v>
      </c>
      <c r="BI61">
        <v>2.19</v>
      </c>
      <c r="BJ61">
        <v>2.99</v>
      </c>
      <c r="BK61">
        <v>4.4400000000000004</v>
      </c>
      <c r="BL61">
        <v>1.03</v>
      </c>
      <c r="BM61">
        <v>0</v>
      </c>
      <c r="BN61">
        <v>0</v>
      </c>
      <c r="BO61">
        <v>14.66</v>
      </c>
      <c r="BP61">
        <v>3.85</v>
      </c>
      <c r="BQ61">
        <v>4.42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75.69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133.74469999999999</v>
      </c>
      <c r="L62">
        <v>475.24970000000002</v>
      </c>
      <c r="M62">
        <v>45</v>
      </c>
      <c r="N62">
        <v>118.125</v>
      </c>
      <c r="O62">
        <v>123.66562500000001</v>
      </c>
      <c r="P62">
        <v>122.25</v>
      </c>
      <c r="Q62">
        <v>16.236699999999999</v>
      </c>
      <c r="R62">
        <v>28.772400000000001</v>
      </c>
      <c r="S62">
        <v>18.799600000000002</v>
      </c>
      <c r="T62">
        <v>0</v>
      </c>
      <c r="U62">
        <v>275.625</v>
      </c>
      <c r="V62">
        <v>20.37</v>
      </c>
      <c r="W62">
        <v>34.799309999999998</v>
      </c>
      <c r="X62">
        <v>147.515625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39.195599999999999</v>
      </c>
      <c r="AH62">
        <v>152.94049999999999</v>
      </c>
      <c r="AI62">
        <v>3.1825000000000001</v>
      </c>
      <c r="AJ62">
        <v>0</v>
      </c>
      <c r="AK62">
        <v>50.252400000000002</v>
      </c>
      <c r="AL62">
        <v>79.364599999999996</v>
      </c>
      <c r="AM62">
        <v>10.557359999999999</v>
      </c>
      <c r="AN62">
        <v>0.91823999999999995</v>
      </c>
      <c r="AO62">
        <v>22.05</v>
      </c>
      <c r="AP62">
        <v>11.529</v>
      </c>
      <c r="AQ62">
        <v>15.12</v>
      </c>
      <c r="AR62">
        <v>37.536000000000001</v>
      </c>
      <c r="AS62">
        <v>30.939599999999999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75.589999999999989</v>
      </c>
      <c r="BA62">
        <f t="shared" si="1"/>
        <v>2319.3079240000002</v>
      </c>
      <c r="BB62">
        <v>59</v>
      </c>
      <c r="BD62">
        <v>22.5</v>
      </c>
      <c r="BE62">
        <v>7.34</v>
      </c>
      <c r="BF62">
        <v>1.07</v>
      </c>
      <c r="BG62">
        <v>4.09</v>
      </c>
      <c r="BH62">
        <v>5.59</v>
      </c>
      <c r="BI62">
        <v>2.19</v>
      </c>
      <c r="BJ62">
        <v>2.99</v>
      </c>
      <c r="BK62">
        <v>4.3600000000000003</v>
      </c>
      <c r="BL62">
        <v>1.01</v>
      </c>
      <c r="BM62">
        <v>0</v>
      </c>
      <c r="BN62">
        <v>0</v>
      </c>
      <c r="BO62">
        <v>14.66</v>
      </c>
      <c r="BP62">
        <v>3.85</v>
      </c>
      <c r="BQ62">
        <v>4.42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75.589999999999989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451.98970000000003</v>
      </c>
      <c r="M63">
        <v>45</v>
      </c>
      <c r="N63">
        <v>118.125</v>
      </c>
      <c r="O63">
        <v>123.66562500000001</v>
      </c>
      <c r="P63">
        <v>122.25</v>
      </c>
      <c r="Q63">
        <v>21.82</v>
      </c>
      <c r="R63">
        <v>42.390099999999997</v>
      </c>
      <c r="S63">
        <v>26.3901</v>
      </c>
      <c r="T63">
        <v>0</v>
      </c>
      <c r="U63">
        <v>275.625</v>
      </c>
      <c r="V63">
        <v>20.37</v>
      </c>
      <c r="W63">
        <v>34.799309999999998</v>
      </c>
      <c r="X63">
        <v>147.515625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39.195599999999999</v>
      </c>
      <c r="AH63">
        <v>152.94049999999999</v>
      </c>
      <c r="AI63">
        <v>3.1825000000000001</v>
      </c>
      <c r="AJ63">
        <v>0</v>
      </c>
      <c r="AK63">
        <v>50.252400000000002</v>
      </c>
      <c r="AL63">
        <v>79.364599999999996</v>
      </c>
      <c r="AM63">
        <v>10.557359999999999</v>
      </c>
      <c r="AN63">
        <v>0.91823999999999995</v>
      </c>
      <c r="AO63">
        <v>22.05</v>
      </c>
      <c r="AP63">
        <v>11.529</v>
      </c>
      <c r="AQ63">
        <v>15.12</v>
      </c>
      <c r="AR63">
        <v>37.536000000000001</v>
      </c>
      <c r="AS63">
        <v>30.939599999999999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75.419999999999987</v>
      </c>
      <c r="BA63">
        <f t="shared" si="1"/>
        <v>2404.4548239999999</v>
      </c>
      <c r="BB63">
        <v>60</v>
      </c>
      <c r="BD63">
        <v>22.5</v>
      </c>
      <c r="BE63">
        <v>7.34</v>
      </c>
      <c r="BF63">
        <v>0.9</v>
      </c>
      <c r="BG63">
        <v>4.09</v>
      </c>
      <c r="BH63">
        <v>5.59</v>
      </c>
      <c r="BI63">
        <v>2.19</v>
      </c>
      <c r="BJ63">
        <v>2.99</v>
      </c>
      <c r="BK63">
        <v>4.3600000000000003</v>
      </c>
      <c r="BL63">
        <v>1.01</v>
      </c>
      <c r="BM63">
        <v>0</v>
      </c>
      <c r="BN63">
        <v>0</v>
      </c>
      <c r="BO63">
        <v>14.66</v>
      </c>
      <c r="BP63">
        <v>3.85</v>
      </c>
      <c r="BQ63">
        <v>4.42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75.419999999999987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506.54969999999997</v>
      </c>
      <c r="M64">
        <v>45</v>
      </c>
      <c r="N64">
        <v>118.125</v>
      </c>
      <c r="O64">
        <v>123.66562500000001</v>
      </c>
      <c r="P64">
        <v>122.25</v>
      </c>
      <c r="Q64">
        <v>21.82</v>
      </c>
      <c r="R64">
        <v>42.390099999999997</v>
      </c>
      <c r="S64">
        <v>26.3901</v>
      </c>
      <c r="T64">
        <v>0</v>
      </c>
      <c r="U64">
        <v>275.625</v>
      </c>
      <c r="V64">
        <v>20.37</v>
      </c>
      <c r="W64">
        <v>34.799309999999998</v>
      </c>
      <c r="X64">
        <v>147.515625</v>
      </c>
      <c r="Y64">
        <v>0</v>
      </c>
      <c r="Z64">
        <v>13.1076</v>
      </c>
      <c r="AA64">
        <v>42.14808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39.195599999999999</v>
      </c>
      <c r="AH64">
        <v>152.94049999999999</v>
      </c>
      <c r="AI64">
        <v>3.1825000000000001</v>
      </c>
      <c r="AJ64">
        <v>0</v>
      </c>
      <c r="AK64">
        <v>50.252400000000002</v>
      </c>
      <c r="AL64">
        <v>79.364599999999996</v>
      </c>
      <c r="AM64">
        <v>10.557359999999999</v>
      </c>
      <c r="AN64">
        <v>0.91823999999999995</v>
      </c>
      <c r="AO64">
        <v>22.05</v>
      </c>
      <c r="AP64">
        <v>11.529</v>
      </c>
      <c r="AQ64">
        <v>0</v>
      </c>
      <c r="AR64">
        <v>37.536000000000001</v>
      </c>
      <c r="AS64">
        <v>30.939599999999999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75.359999999999985</v>
      </c>
      <c r="BA64">
        <f t="shared" si="1"/>
        <v>2434.127696</v>
      </c>
      <c r="BB64">
        <v>61</v>
      </c>
      <c r="BD64">
        <v>22.5</v>
      </c>
      <c r="BE64">
        <v>7.34</v>
      </c>
      <c r="BF64">
        <v>0.84</v>
      </c>
      <c r="BG64">
        <v>4.09</v>
      </c>
      <c r="BH64">
        <v>5.59</v>
      </c>
      <c r="BI64">
        <v>2.19</v>
      </c>
      <c r="BJ64">
        <v>2.99</v>
      </c>
      <c r="BK64">
        <v>4.3600000000000003</v>
      </c>
      <c r="BL64">
        <v>1.01</v>
      </c>
      <c r="BM64">
        <v>0</v>
      </c>
      <c r="BN64">
        <v>0</v>
      </c>
      <c r="BO64">
        <v>14.66</v>
      </c>
      <c r="BP64">
        <v>3.85</v>
      </c>
      <c r="BQ64">
        <v>4.42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75.359999999999985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45</v>
      </c>
      <c r="N65">
        <v>118.125</v>
      </c>
      <c r="O65">
        <v>123.66562500000001</v>
      </c>
      <c r="P65">
        <v>122.25</v>
      </c>
      <c r="Q65">
        <v>21.82</v>
      </c>
      <c r="R65">
        <v>42.390099999999997</v>
      </c>
      <c r="S65">
        <v>26.3901</v>
      </c>
      <c r="T65">
        <v>0</v>
      </c>
      <c r="U65">
        <v>275.625</v>
      </c>
      <c r="V65">
        <v>20.37</v>
      </c>
      <c r="W65">
        <v>34.799309999999998</v>
      </c>
      <c r="X65">
        <v>147.515625</v>
      </c>
      <c r="Y65">
        <v>0</v>
      </c>
      <c r="Z65">
        <v>13.1076</v>
      </c>
      <c r="AA65">
        <v>42.14808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39.195599999999999</v>
      </c>
      <c r="AH65">
        <v>152.94049999999999</v>
      </c>
      <c r="AI65">
        <v>3.1825000000000001</v>
      </c>
      <c r="AJ65">
        <v>0</v>
      </c>
      <c r="AK65">
        <v>50.252400000000002</v>
      </c>
      <c r="AL65">
        <v>79.364599999999996</v>
      </c>
      <c r="AM65">
        <v>10.557359999999999</v>
      </c>
      <c r="AN65">
        <v>0.91823999999999995</v>
      </c>
      <c r="AO65">
        <v>20.58</v>
      </c>
      <c r="AP65">
        <v>11.529</v>
      </c>
      <c r="AQ65">
        <v>0</v>
      </c>
      <c r="AR65">
        <v>37.536000000000001</v>
      </c>
      <c r="AS65">
        <v>32.419319999999999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75.359999999999985</v>
      </c>
      <c r="BA65">
        <f t="shared" si="1"/>
        <v>2580.7378159999998</v>
      </c>
      <c r="BB65">
        <v>62</v>
      </c>
      <c r="BD65">
        <v>22.5</v>
      </c>
      <c r="BE65">
        <v>7.34</v>
      </c>
      <c r="BF65">
        <v>0.84</v>
      </c>
      <c r="BG65">
        <v>4.09</v>
      </c>
      <c r="BH65">
        <v>5.59</v>
      </c>
      <c r="BI65">
        <v>2.19</v>
      </c>
      <c r="BJ65">
        <v>2.99</v>
      </c>
      <c r="BK65">
        <v>4.3600000000000003</v>
      </c>
      <c r="BL65">
        <v>1.01</v>
      </c>
      <c r="BM65">
        <v>0</v>
      </c>
      <c r="BN65">
        <v>0</v>
      </c>
      <c r="BO65">
        <v>14.66</v>
      </c>
      <c r="BP65">
        <v>3.85</v>
      </c>
      <c r="BQ65">
        <v>4.42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75.359999999999985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45</v>
      </c>
      <c r="N66">
        <v>118.125</v>
      </c>
      <c r="O66">
        <v>123.66562500000001</v>
      </c>
      <c r="P66">
        <v>122.25</v>
      </c>
      <c r="Q66">
        <v>21.82</v>
      </c>
      <c r="R66">
        <v>42.390099999999997</v>
      </c>
      <c r="S66">
        <v>26.3901</v>
      </c>
      <c r="T66">
        <v>0</v>
      </c>
      <c r="U66">
        <v>275.625</v>
      </c>
      <c r="V66">
        <v>20.37</v>
      </c>
      <c r="W66">
        <v>34.799309999999998</v>
      </c>
      <c r="X66">
        <v>147.515625</v>
      </c>
      <c r="Y66">
        <v>0</v>
      </c>
      <c r="Z66">
        <v>13.1076</v>
      </c>
      <c r="AA66">
        <v>42.14808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39.195599999999999</v>
      </c>
      <c r="AH66">
        <v>152.94049999999999</v>
      </c>
      <c r="AI66">
        <v>3.1825000000000001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0.91823999999999995</v>
      </c>
      <c r="AO66">
        <v>20.58</v>
      </c>
      <c r="AP66">
        <v>11.529</v>
      </c>
      <c r="AQ66">
        <v>0</v>
      </c>
      <c r="AR66">
        <v>37.536000000000001</v>
      </c>
      <c r="AS66">
        <v>32.419319999999999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75.359999999999985</v>
      </c>
      <c r="BA66">
        <f t="shared" si="1"/>
        <v>2580.7378159999998</v>
      </c>
      <c r="BB66">
        <v>63</v>
      </c>
      <c r="BD66">
        <v>22.5</v>
      </c>
      <c r="BE66">
        <v>7.34</v>
      </c>
      <c r="BF66">
        <v>0.84</v>
      </c>
      <c r="BG66">
        <v>4.09</v>
      </c>
      <c r="BH66">
        <v>5.59</v>
      </c>
      <c r="BI66">
        <v>2.19</v>
      </c>
      <c r="BJ66">
        <v>2.99</v>
      </c>
      <c r="BK66">
        <v>4.3600000000000003</v>
      </c>
      <c r="BL66">
        <v>1.01</v>
      </c>
      <c r="BM66">
        <v>0</v>
      </c>
      <c r="BN66">
        <v>0</v>
      </c>
      <c r="BO66">
        <v>14.66</v>
      </c>
      <c r="BP66">
        <v>3.85</v>
      </c>
      <c r="BQ66">
        <v>4.42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75.359999999999985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45</v>
      </c>
      <c r="N67">
        <v>118.125</v>
      </c>
      <c r="O67">
        <v>123.66562500000001</v>
      </c>
      <c r="P67">
        <v>117</v>
      </c>
      <c r="Q67">
        <v>21.82</v>
      </c>
      <c r="R67">
        <v>42.390099999999997</v>
      </c>
      <c r="S67">
        <v>26.3901</v>
      </c>
      <c r="T67">
        <v>0</v>
      </c>
      <c r="U67">
        <v>275.625</v>
      </c>
      <c r="V67">
        <v>20.37</v>
      </c>
      <c r="W67">
        <v>34.799309999999998</v>
      </c>
      <c r="X67">
        <v>147.515625</v>
      </c>
      <c r="Y67">
        <v>0</v>
      </c>
      <c r="Z67">
        <v>13.1076</v>
      </c>
      <c r="AA67">
        <v>42.14808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39.195599999999999</v>
      </c>
      <c r="AH67">
        <v>152.94049999999999</v>
      </c>
      <c r="AI67">
        <v>3.1825000000000001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0.91823999999999995</v>
      </c>
      <c r="AO67">
        <v>20.58</v>
      </c>
      <c r="AP67">
        <v>9.4794</v>
      </c>
      <c r="AQ67">
        <v>0</v>
      </c>
      <c r="AR67">
        <v>37.536000000000001</v>
      </c>
      <c r="AS67">
        <v>32.419319999999999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75.359999999999985</v>
      </c>
      <c r="BA67">
        <f t="shared" si="1"/>
        <v>2573.438216</v>
      </c>
      <c r="BB67">
        <v>64</v>
      </c>
      <c r="BD67">
        <v>22.5</v>
      </c>
      <c r="BE67">
        <v>7.34</v>
      </c>
      <c r="BF67">
        <v>0.84</v>
      </c>
      <c r="BG67">
        <v>4.09</v>
      </c>
      <c r="BH67">
        <v>5.59</v>
      </c>
      <c r="BI67">
        <v>2.19</v>
      </c>
      <c r="BJ67">
        <v>2.99</v>
      </c>
      <c r="BK67">
        <v>4.3600000000000003</v>
      </c>
      <c r="BL67">
        <v>1.01</v>
      </c>
      <c r="BM67">
        <v>0</v>
      </c>
      <c r="BN67">
        <v>0</v>
      </c>
      <c r="BO67">
        <v>14.66</v>
      </c>
      <c r="BP67">
        <v>3.85</v>
      </c>
      <c r="BQ67">
        <v>4.42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75.359999999999985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45</v>
      </c>
      <c r="N68">
        <v>118.125</v>
      </c>
      <c r="O68">
        <v>123.66562500000001</v>
      </c>
      <c r="P68">
        <v>105.75</v>
      </c>
      <c r="Q68">
        <v>21.82</v>
      </c>
      <c r="R68">
        <v>42.390099999999997</v>
      </c>
      <c r="S68">
        <v>26.3901</v>
      </c>
      <c r="T68">
        <v>0</v>
      </c>
      <c r="U68">
        <v>275.625</v>
      </c>
      <c r="V68">
        <v>20.37</v>
      </c>
      <c r="W68">
        <v>34.799309999999998</v>
      </c>
      <c r="X68">
        <v>147.515625</v>
      </c>
      <c r="Y68">
        <v>0</v>
      </c>
      <c r="Z68">
        <v>13.1076</v>
      </c>
      <c r="AA68">
        <v>42.14808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39.195599999999999</v>
      </c>
      <c r="AH68">
        <v>152.94049999999999</v>
      </c>
      <c r="AI68">
        <v>3.1825000000000001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0.91823999999999995</v>
      </c>
      <c r="AO68">
        <v>20.58</v>
      </c>
      <c r="AP68">
        <v>9.4794</v>
      </c>
      <c r="AQ68">
        <v>0</v>
      </c>
      <c r="AR68">
        <v>37.536000000000001</v>
      </c>
      <c r="AS68">
        <v>32.419319999999999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75.359999999999985</v>
      </c>
      <c r="BA68">
        <f t="shared" ref="BA68:BA99" si="4">SUM(B68:AZ68)</f>
        <v>2549.018176</v>
      </c>
      <c r="BB68">
        <v>65</v>
      </c>
      <c r="BD68">
        <v>22.5</v>
      </c>
      <c r="BE68">
        <v>7.34</v>
      </c>
      <c r="BF68">
        <v>0.84</v>
      </c>
      <c r="BG68">
        <v>4.09</v>
      </c>
      <c r="BH68">
        <v>5.59</v>
      </c>
      <c r="BI68">
        <v>2.19</v>
      </c>
      <c r="BJ68">
        <v>2.99</v>
      </c>
      <c r="BK68">
        <v>4.3600000000000003</v>
      </c>
      <c r="BL68">
        <v>1.01</v>
      </c>
      <c r="BM68">
        <v>0</v>
      </c>
      <c r="BN68">
        <v>0</v>
      </c>
      <c r="BO68">
        <v>14.66</v>
      </c>
      <c r="BP68">
        <v>3.85</v>
      </c>
      <c r="BQ68">
        <v>4.42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75.359999999999985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45</v>
      </c>
      <c r="N69">
        <v>118.125</v>
      </c>
      <c r="O69">
        <v>123.66562500000001</v>
      </c>
      <c r="P69">
        <v>105.75</v>
      </c>
      <c r="Q69">
        <v>21.82</v>
      </c>
      <c r="R69">
        <v>42.390099999999997</v>
      </c>
      <c r="S69">
        <v>26.3901</v>
      </c>
      <c r="T69">
        <v>0</v>
      </c>
      <c r="U69">
        <v>275.625</v>
      </c>
      <c r="V69">
        <v>20.37</v>
      </c>
      <c r="W69">
        <v>34.799309999999998</v>
      </c>
      <c r="X69">
        <v>147.515625</v>
      </c>
      <c r="Y69">
        <v>0</v>
      </c>
      <c r="Z69">
        <v>13.1076</v>
      </c>
      <c r="AA69">
        <v>42.14808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39.195599999999999</v>
      </c>
      <c r="AH69">
        <v>152.94049999999999</v>
      </c>
      <c r="AI69">
        <v>3.1825000000000001</v>
      </c>
      <c r="AJ69">
        <v>0</v>
      </c>
      <c r="AK69">
        <v>50.252400000000002</v>
      </c>
      <c r="AL69">
        <v>63.91</v>
      </c>
      <c r="AM69">
        <v>10.557359999999999</v>
      </c>
      <c r="AN69">
        <v>0.91823999999999995</v>
      </c>
      <c r="AO69">
        <v>20.58</v>
      </c>
      <c r="AP69">
        <v>9.4794</v>
      </c>
      <c r="AQ69">
        <v>0</v>
      </c>
      <c r="AR69">
        <v>37.536000000000001</v>
      </c>
      <c r="AS69">
        <v>30.939599999999999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75.359999999999985</v>
      </c>
      <c r="BA69">
        <f t="shared" si="4"/>
        <v>2532.0838560000002</v>
      </c>
      <c r="BB69">
        <v>66</v>
      </c>
      <c r="BD69">
        <v>22.5</v>
      </c>
      <c r="BE69">
        <v>7.34</v>
      </c>
      <c r="BF69">
        <v>0.84</v>
      </c>
      <c r="BG69">
        <v>4.09</v>
      </c>
      <c r="BH69">
        <v>5.59</v>
      </c>
      <c r="BI69">
        <v>2.19</v>
      </c>
      <c r="BJ69">
        <v>2.99</v>
      </c>
      <c r="BK69">
        <v>4.3600000000000003</v>
      </c>
      <c r="BL69">
        <v>1.01</v>
      </c>
      <c r="BM69">
        <v>0</v>
      </c>
      <c r="BN69">
        <v>0</v>
      </c>
      <c r="BO69">
        <v>14.66</v>
      </c>
      <c r="BP69">
        <v>3.85</v>
      </c>
      <c r="BQ69">
        <v>4.42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75.359999999999985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45</v>
      </c>
      <c r="N70">
        <v>118.125</v>
      </c>
      <c r="O70">
        <v>123.66562500000001</v>
      </c>
      <c r="P70">
        <v>105.75</v>
      </c>
      <c r="Q70">
        <v>21.82</v>
      </c>
      <c r="R70">
        <v>42.390099999999997</v>
      </c>
      <c r="S70">
        <v>26.3901</v>
      </c>
      <c r="T70">
        <v>0</v>
      </c>
      <c r="U70">
        <v>275.625</v>
      </c>
      <c r="V70">
        <v>20.37</v>
      </c>
      <c r="W70">
        <v>34.799309999999998</v>
      </c>
      <c r="X70">
        <v>147.515625</v>
      </c>
      <c r="Y70">
        <v>0</v>
      </c>
      <c r="Z70">
        <v>13.1076</v>
      </c>
      <c r="AA70">
        <v>42.14808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39.195599999999999</v>
      </c>
      <c r="AH70">
        <v>152.94049999999999</v>
      </c>
      <c r="AI70">
        <v>3.1825000000000001</v>
      </c>
      <c r="AJ70">
        <v>0</v>
      </c>
      <c r="AK70">
        <v>50.252400000000002</v>
      </c>
      <c r="AL70">
        <v>63.91</v>
      </c>
      <c r="AM70">
        <v>10.557359999999999</v>
      </c>
      <c r="AN70">
        <v>0.91823999999999995</v>
      </c>
      <c r="AO70">
        <v>20.58</v>
      </c>
      <c r="AP70">
        <v>9.4794</v>
      </c>
      <c r="AQ70">
        <v>0</v>
      </c>
      <c r="AR70">
        <v>37.536000000000001</v>
      </c>
      <c r="AS70">
        <v>30.939599999999999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75.359999999999985</v>
      </c>
      <c r="BA70">
        <f t="shared" si="4"/>
        <v>2532.0838560000002</v>
      </c>
      <c r="BB70">
        <v>67</v>
      </c>
      <c r="BD70">
        <v>22.5</v>
      </c>
      <c r="BE70">
        <v>7.34</v>
      </c>
      <c r="BF70">
        <v>0.84</v>
      </c>
      <c r="BG70">
        <v>4.09</v>
      </c>
      <c r="BH70">
        <v>5.59</v>
      </c>
      <c r="BI70">
        <v>2.19</v>
      </c>
      <c r="BJ70">
        <v>2.99</v>
      </c>
      <c r="BK70">
        <v>4.3600000000000003</v>
      </c>
      <c r="BL70">
        <v>1.01</v>
      </c>
      <c r="BM70">
        <v>0</v>
      </c>
      <c r="BN70">
        <v>0</v>
      </c>
      <c r="BO70">
        <v>14.66</v>
      </c>
      <c r="BP70">
        <v>3.85</v>
      </c>
      <c r="BQ70">
        <v>4.42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75.359999999999985</v>
      </c>
    </row>
    <row r="71" spans="1:75">
      <c r="A71" t="s">
        <v>113</v>
      </c>
      <c r="B71">
        <v>0</v>
      </c>
      <c r="C71">
        <v>0</v>
      </c>
      <c r="D71">
        <v>0.48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45</v>
      </c>
      <c r="N71">
        <v>118.125</v>
      </c>
      <c r="O71">
        <v>123.66562500000001</v>
      </c>
      <c r="P71">
        <v>109.5</v>
      </c>
      <c r="Q71">
        <v>21.82</v>
      </c>
      <c r="R71">
        <v>42.390099999999997</v>
      </c>
      <c r="S71">
        <v>26.3901</v>
      </c>
      <c r="T71">
        <v>0</v>
      </c>
      <c r="U71">
        <v>275.625</v>
      </c>
      <c r="V71">
        <v>20.37</v>
      </c>
      <c r="W71">
        <v>34.799309999999998</v>
      </c>
      <c r="X71">
        <v>147.515625</v>
      </c>
      <c r="Y71">
        <v>0</v>
      </c>
      <c r="Z71">
        <v>13.1076</v>
      </c>
      <c r="AA71">
        <v>42.14808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39.195599999999999</v>
      </c>
      <c r="AH71">
        <v>152.94049999999999</v>
      </c>
      <c r="AI71">
        <v>15.276</v>
      </c>
      <c r="AJ71">
        <v>0</v>
      </c>
      <c r="AK71">
        <v>50.252400000000002</v>
      </c>
      <c r="AL71">
        <v>79.364599999999996</v>
      </c>
      <c r="AM71">
        <v>0</v>
      </c>
      <c r="AN71">
        <v>0.93737000000000004</v>
      </c>
      <c r="AO71">
        <v>20.58</v>
      </c>
      <c r="AP71">
        <v>9.4794</v>
      </c>
      <c r="AQ71">
        <v>0</v>
      </c>
      <c r="AR71">
        <v>37.536000000000001</v>
      </c>
      <c r="AS71">
        <v>30.939599999999999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75.359999999999985</v>
      </c>
      <c r="BA71">
        <f t="shared" si="4"/>
        <v>2553.3237260000001</v>
      </c>
      <c r="BB71">
        <v>68</v>
      </c>
      <c r="BD71">
        <v>22.5</v>
      </c>
      <c r="BE71">
        <v>7.34</v>
      </c>
      <c r="BF71">
        <v>0.84</v>
      </c>
      <c r="BG71">
        <v>4.09</v>
      </c>
      <c r="BH71">
        <v>5.59</v>
      </c>
      <c r="BI71">
        <v>2.19</v>
      </c>
      <c r="BJ71">
        <v>2.99</v>
      </c>
      <c r="BK71">
        <v>4.3600000000000003</v>
      </c>
      <c r="BL71">
        <v>1.01</v>
      </c>
      <c r="BM71">
        <v>0</v>
      </c>
      <c r="BN71">
        <v>0</v>
      </c>
      <c r="BO71">
        <v>14.66</v>
      </c>
      <c r="BP71">
        <v>3.85</v>
      </c>
      <c r="BQ71">
        <v>4.42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75.359999999999985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12.1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45</v>
      </c>
      <c r="N72">
        <v>118.125</v>
      </c>
      <c r="O72">
        <v>123.66562500000001</v>
      </c>
      <c r="P72">
        <v>113.25</v>
      </c>
      <c r="Q72">
        <v>21.82</v>
      </c>
      <c r="R72">
        <v>42.390099999999997</v>
      </c>
      <c r="S72">
        <v>26.3901</v>
      </c>
      <c r="T72">
        <v>0</v>
      </c>
      <c r="U72">
        <v>275.625</v>
      </c>
      <c r="V72">
        <v>20.37</v>
      </c>
      <c r="W72">
        <v>34.799309999999998</v>
      </c>
      <c r="X72">
        <v>147.515625</v>
      </c>
      <c r="Y72">
        <v>0</v>
      </c>
      <c r="Z72">
        <v>13.1076</v>
      </c>
      <c r="AA72">
        <v>42.14808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39.195599999999999</v>
      </c>
      <c r="AH72">
        <v>152.94049999999999</v>
      </c>
      <c r="AI72">
        <v>15.276</v>
      </c>
      <c r="AJ72">
        <v>0</v>
      </c>
      <c r="AK72">
        <v>50.252400000000002</v>
      </c>
      <c r="AL72">
        <v>79.364599999999996</v>
      </c>
      <c r="AM72">
        <v>0</v>
      </c>
      <c r="AN72">
        <v>0.93737000000000004</v>
      </c>
      <c r="AO72">
        <v>20.58</v>
      </c>
      <c r="AP72">
        <v>9.4794</v>
      </c>
      <c r="AQ72">
        <v>30.24</v>
      </c>
      <c r="AR72">
        <v>37.536000000000001</v>
      </c>
      <c r="AS72">
        <v>30.939599999999999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75.359999999999985</v>
      </c>
      <c r="BA72">
        <f t="shared" si="4"/>
        <v>2598.9337260000002</v>
      </c>
      <c r="BB72">
        <v>69</v>
      </c>
      <c r="BD72">
        <v>22.5</v>
      </c>
      <c r="BE72">
        <v>7.34</v>
      </c>
      <c r="BF72">
        <v>0.84</v>
      </c>
      <c r="BG72">
        <v>4.09</v>
      </c>
      <c r="BH72">
        <v>5.59</v>
      </c>
      <c r="BI72">
        <v>2.19</v>
      </c>
      <c r="BJ72">
        <v>2.99</v>
      </c>
      <c r="BK72">
        <v>4.3600000000000003</v>
      </c>
      <c r="BL72">
        <v>1.01</v>
      </c>
      <c r="BM72">
        <v>0</v>
      </c>
      <c r="BN72">
        <v>0</v>
      </c>
      <c r="BO72">
        <v>14.66</v>
      </c>
      <c r="BP72">
        <v>3.85</v>
      </c>
      <c r="BQ72">
        <v>4.42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75.359999999999985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45</v>
      </c>
      <c r="N73">
        <v>118.125</v>
      </c>
      <c r="O73">
        <v>123.66562500000001</v>
      </c>
      <c r="P73">
        <v>116.25</v>
      </c>
      <c r="Q73">
        <v>21.82</v>
      </c>
      <c r="R73">
        <v>42.390099999999997</v>
      </c>
      <c r="S73">
        <v>26.3901</v>
      </c>
      <c r="T73">
        <v>0</v>
      </c>
      <c r="U73">
        <v>275.625</v>
      </c>
      <c r="V73">
        <v>20.37</v>
      </c>
      <c r="W73">
        <v>34.799309999999998</v>
      </c>
      <c r="X73">
        <v>147.515625</v>
      </c>
      <c r="Y73">
        <v>0</v>
      </c>
      <c r="Z73">
        <v>19.6614</v>
      </c>
      <c r="AA73">
        <v>42.14808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39.195599999999999</v>
      </c>
      <c r="AH73">
        <v>152.94049999999999</v>
      </c>
      <c r="AI73">
        <v>15.276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0.93737000000000004</v>
      </c>
      <c r="AO73">
        <v>20.58</v>
      </c>
      <c r="AP73">
        <v>9.4794</v>
      </c>
      <c r="AQ73">
        <v>30.24</v>
      </c>
      <c r="AR73">
        <v>37.536000000000001</v>
      </c>
      <c r="AS73">
        <v>30.939599999999999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75.529999999999987</v>
      </c>
      <c r="BA73">
        <f t="shared" si="4"/>
        <v>2619.2148859999998</v>
      </c>
      <c r="BB73">
        <v>70</v>
      </c>
      <c r="BD73">
        <v>22.5</v>
      </c>
      <c r="BE73">
        <v>7.34</v>
      </c>
      <c r="BF73">
        <v>1.01</v>
      </c>
      <c r="BG73">
        <v>4.09</v>
      </c>
      <c r="BH73">
        <v>5.59</v>
      </c>
      <c r="BI73">
        <v>2.19</v>
      </c>
      <c r="BJ73">
        <v>2.99</v>
      </c>
      <c r="BK73">
        <v>4.3600000000000003</v>
      </c>
      <c r="BL73">
        <v>1.01</v>
      </c>
      <c r="BM73">
        <v>0</v>
      </c>
      <c r="BN73">
        <v>0</v>
      </c>
      <c r="BO73">
        <v>14.66</v>
      </c>
      <c r="BP73">
        <v>3.85</v>
      </c>
      <c r="BQ73">
        <v>4.42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75.529999999999987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45</v>
      </c>
      <c r="N74">
        <v>118.125</v>
      </c>
      <c r="O74">
        <v>123.66562500000001</v>
      </c>
      <c r="P74">
        <v>119.25</v>
      </c>
      <c r="Q74">
        <v>21.82</v>
      </c>
      <c r="R74">
        <v>42.390099999999997</v>
      </c>
      <c r="S74">
        <v>26.3901</v>
      </c>
      <c r="T74">
        <v>0</v>
      </c>
      <c r="U74">
        <v>275.625</v>
      </c>
      <c r="V74">
        <v>20.37</v>
      </c>
      <c r="W74">
        <v>34.799309999999998</v>
      </c>
      <c r="X74">
        <v>147.515625</v>
      </c>
      <c r="Y74">
        <v>0</v>
      </c>
      <c r="Z74">
        <v>19.6614</v>
      </c>
      <c r="AA74">
        <v>42.14808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39.195599999999999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10.557359999999999</v>
      </c>
      <c r="AN74">
        <v>0.93737000000000004</v>
      </c>
      <c r="AO74">
        <v>20.58</v>
      </c>
      <c r="AP74">
        <v>9.4794</v>
      </c>
      <c r="AQ74">
        <v>30.24</v>
      </c>
      <c r="AR74">
        <v>37.536000000000001</v>
      </c>
      <c r="AS74">
        <v>30.939599999999999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75.589999999999989</v>
      </c>
      <c r="BA74">
        <f t="shared" si="4"/>
        <v>2622.2748859999997</v>
      </c>
      <c r="BB74">
        <v>71</v>
      </c>
      <c r="BD74">
        <v>22.5</v>
      </c>
      <c r="BE74">
        <v>7.34</v>
      </c>
      <c r="BF74">
        <v>1.07</v>
      </c>
      <c r="BG74">
        <v>4.09</v>
      </c>
      <c r="BH74">
        <v>5.59</v>
      </c>
      <c r="BI74">
        <v>2.19</v>
      </c>
      <c r="BJ74">
        <v>2.99</v>
      </c>
      <c r="BK74">
        <v>4.3600000000000003</v>
      </c>
      <c r="BL74">
        <v>1.01</v>
      </c>
      <c r="BM74">
        <v>0</v>
      </c>
      <c r="BN74">
        <v>0</v>
      </c>
      <c r="BO74">
        <v>14.66</v>
      </c>
      <c r="BP74">
        <v>3.85</v>
      </c>
      <c r="BQ74">
        <v>4.42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75.589999999999989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41</v>
      </c>
      <c r="N75">
        <v>118.125</v>
      </c>
      <c r="O75">
        <v>123.66562500000001</v>
      </c>
      <c r="P75">
        <v>122.25</v>
      </c>
      <c r="Q75">
        <v>21.82</v>
      </c>
      <c r="R75">
        <v>42.390099999999997</v>
      </c>
      <c r="S75">
        <v>26.3901</v>
      </c>
      <c r="T75">
        <v>0</v>
      </c>
      <c r="U75">
        <v>275.625</v>
      </c>
      <c r="V75">
        <v>20.37</v>
      </c>
      <c r="W75">
        <v>34.799309999999998</v>
      </c>
      <c r="X75">
        <v>147.515625</v>
      </c>
      <c r="Y75">
        <v>0</v>
      </c>
      <c r="Z75">
        <v>19.6614</v>
      </c>
      <c r="AA75">
        <v>42.14808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8.8740000000000006</v>
      </c>
      <c r="AG75">
        <v>39.195599999999999</v>
      </c>
      <c r="AH75">
        <v>152.94049999999999</v>
      </c>
      <c r="AI75">
        <v>19.094999999999999</v>
      </c>
      <c r="AJ75">
        <v>0</v>
      </c>
      <c r="AK75">
        <v>50.252400000000002</v>
      </c>
      <c r="AL75">
        <v>79.364599999999996</v>
      </c>
      <c r="AM75">
        <v>10.557359999999999</v>
      </c>
      <c r="AN75">
        <v>0.93737000000000004</v>
      </c>
      <c r="AO75">
        <v>20.58</v>
      </c>
      <c r="AP75">
        <v>9.4794</v>
      </c>
      <c r="AQ75">
        <v>44.414999999999999</v>
      </c>
      <c r="AR75">
        <v>37.536000000000001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74.790000000000006</v>
      </c>
      <c r="BA75">
        <f t="shared" si="4"/>
        <v>2638.4688859999997</v>
      </c>
      <c r="BB75">
        <v>72</v>
      </c>
      <c r="BD75">
        <v>22.5</v>
      </c>
      <c r="BE75">
        <v>7.16</v>
      </c>
      <c r="BF75">
        <v>1.1000000000000001</v>
      </c>
      <c r="BG75">
        <v>3.97</v>
      </c>
      <c r="BH75">
        <v>5.59</v>
      </c>
      <c r="BI75">
        <v>2.15</v>
      </c>
      <c r="BJ75">
        <v>2.99</v>
      </c>
      <c r="BK75">
        <v>4.3600000000000003</v>
      </c>
      <c r="BL75">
        <v>0.97</v>
      </c>
      <c r="BM75">
        <v>0</v>
      </c>
      <c r="BN75">
        <v>0</v>
      </c>
      <c r="BO75">
        <v>14.3</v>
      </c>
      <c r="BP75">
        <v>3.85</v>
      </c>
      <c r="BQ75">
        <v>4.29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74.790000000000006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41</v>
      </c>
      <c r="N76">
        <v>118.125</v>
      </c>
      <c r="O76">
        <v>123.66562500000001</v>
      </c>
      <c r="P76">
        <v>122.25</v>
      </c>
      <c r="Q76">
        <v>21.82</v>
      </c>
      <c r="R76">
        <v>42.390099999999997</v>
      </c>
      <c r="S76">
        <v>26.3901</v>
      </c>
      <c r="T76">
        <v>0</v>
      </c>
      <c r="U76">
        <v>275.625</v>
      </c>
      <c r="V76">
        <v>20.37</v>
      </c>
      <c r="W76">
        <v>34.799309999999998</v>
      </c>
      <c r="X76">
        <v>147.515625</v>
      </c>
      <c r="Y76">
        <v>0</v>
      </c>
      <c r="Z76">
        <v>19.6614</v>
      </c>
      <c r="AA76">
        <v>42.14808</v>
      </c>
      <c r="AB76">
        <v>39.510120000000001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39.195599999999999</v>
      </c>
      <c r="AH76">
        <v>152.94049999999999</v>
      </c>
      <c r="AI76">
        <v>19.094999999999999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0.93737000000000004</v>
      </c>
      <c r="AO76">
        <v>20.58</v>
      </c>
      <c r="AP76">
        <v>9.4794</v>
      </c>
      <c r="AQ76">
        <v>46.683</v>
      </c>
      <c r="AR76">
        <v>37.536000000000001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74.790000000000006</v>
      </c>
      <c r="BA76">
        <f t="shared" si="4"/>
        <v>2653.9069259999997</v>
      </c>
      <c r="BB76">
        <v>73</v>
      </c>
      <c r="BD76">
        <v>22.5</v>
      </c>
      <c r="BE76">
        <v>7.16</v>
      </c>
      <c r="BF76">
        <v>1.1000000000000001</v>
      </c>
      <c r="BG76">
        <v>3.97</v>
      </c>
      <c r="BH76">
        <v>5.59</v>
      </c>
      <c r="BI76">
        <v>2.15</v>
      </c>
      <c r="BJ76">
        <v>2.99</v>
      </c>
      <c r="BK76">
        <v>4.3600000000000003</v>
      </c>
      <c r="BL76">
        <v>0.97</v>
      </c>
      <c r="BM76">
        <v>0</v>
      </c>
      <c r="BN76">
        <v>0</v>
      </c>
      <c r="BO76">
        <v>14.3</v>
      </c>
      <c r="BP76">
        <v>3.85</v>
      </c>
      <c r="BQ76">
        <v>4.29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74.790000000000006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41</v>
      </c>
      <c r="N77">
        <v>118.125</v>
      </c>
      <c r="O77">
        <v>123.66562500000001</v>
      </c>
      <c r="P77">
        <v>122.25</v>
      </c>
      <c r="Q77">
        <v>21.82</v>
      </c>
      <c r="R77">
        <v>42.390099999999997</v>
      </c>
      <c r="S77">
        <v>26.3901</v>
      </c>
      <c r="T77">
        <v>0</v>
      </c>
      <c r="U77">
        <v>275.625</v>
      </c>
      <c r="V77">
        <v>20.37</v>
      </c>
      <c r="W77">
        <v>34.799309999999998</v>
      </c>
      <c r="X77">
        <v>147.515625</v>
      </c>
      <c r="Y77">
        <v>0</v>
      </c>
      <c r="Z77">
        <v>19.6614</v>
      </c>
      <c r="AA77">
        <v>42.14808</v>
      </c>
      <c r="AB77">
        <v>39.510120000000001</v>
      </c>
      <c r="AC77">
        <v>19.35568</v>
      </c>
      <c r="AD77">
        <v>36.591700000000003</v>
      </c>
      <c r="AE77">
        <v>32.075000000000003</v>
      </c>
      <c r="AF77">
        <v>8.8740000000000006</v>
      </c>
      <c r="AG77">
        <v>39.195599999999999</v>
      </c>
      <c r="AH77">
        <v>152.94049999999999</v>
      </c>
      <c r="AI77">
        <v>19.094999999999999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0.93737000000000004</v>
      </c>
      <c r="AO77">
        <v>20.58</v>
      </c>
      <c r="AP77">
        <v>9.4794</v>
      </c>
      <c r="AQ77">
        <v>47.502000000000002</v>
      </c>
      <c r="AR77">
        <v>37.536000000000001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74.790000000000006</v>
      </c>
      <c r="BA77">
        <f t="shared" si="4"/>
        <v>2625.2643699999999</v>
      </c>
      <c r="BB77">
        <v>74</v>
      </c>
      <c r="BD77">
        <v>22.5</v>
      </c>
      <c r="BE77">
        <v>7.16</v>
      </c>
      <c r="BF77">
        <v>1.1000000000000001</v>
      </c>
      <c r="BG77">
        <v>3.97</v>
      </c>
      <c r="BH77">
        <v>5.59</v>
      </c>
      <c r="BI77">
        <v>2.15</v>
      </c>
      <c r="BJ77">
        <v>2.99</v>
      </c>
      <c r="BK77">
        <v>4.3600000000000003</v>
      </c>
      <c r="BL77">
        <v>0.97</v>
      </c>
      <c r="BM77">
        <v>0</v>
      </c>
      <c r="BN77">
        <v>0</v>
      </c>
      <c r="BO77">
        <v>14.3</v>
      </c>
      <c r="BP77">
        <v>3.85</v>
      </c>
      <c r="BQ77">
        <v>4.29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74.790000000000006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41</v>
      </c>
      <c r="N78">
        <v>118.125</v>
      </c>
      <c r="O78">
        <v>123.66562500000001</v>
      </c>
      <c r="P78">
        <v>122.25</v>
      </c>
      <c r="Q78">
        <v>21.82</v>
      </c>
      <c r="R78">
        <v>42.390099999999997</v>
      </c>
      <c r="S78">
        <v>26.3901</v>
      </c>
      <c r="T78">
        <v>0</v>
      </c>
      <c r="U78">
        <v>275.625</v>
      </c>
      <c r="V78">
        <v>20.37</v>
      </c>
      <c r="W78">
        <v>34.799309999999998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19.35568</v>
      </c>
      <c r="AD78">
        <v>36.591700000000003</v>
      </c>
      <c r="AE78">
        <v>32.075000000000003</v>
      </c>
      <c r="AF78">
        <v>17.748000000000001</v>
      </c>
      <c r="AG78">
        <v>39.195599999999999</v>
      </c>
      <c r="AH78">
        <v>152.94049999999999</v>
      </c>
      <c r="AI78">
        <v>19.094999999999999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20.58</v>
      </c>
      <c r="AP78">
        <v>9.4794</v>
      </c>
      <c r="AQ78">
        <v>60.920999999999999</v>
      </c>
      <c r="AR78">
        <v>37.536000000000001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74.790000000000006</v>
      </c>
      <c r="BA78">
        <f t="shared" si="4"/>
        <v>2652.8360499999999</v>
      </c>
      <c r="BB78">
        <v>75</v>
      </c>
      <c r="BD78">
        <v>22.5</v>
      </c>
      <c r="BE78">
        <v>7.16</v>
      </c>
      <c r="BF78">
        <v>1.1000000000000001</v>
      </c>
      <c r="BG78">
        <v>3.97</v>
      </c>
      <c r="BH78">
        <v>5.59</v>
      </c>
      <c r="BI78">
        <v>2.15</v>
      </c>
      <c r="BJ78">
        <v>2.99</v>
      </c>
      <c r="BK78">
        <v>4.3600000000000003</v>
      </c>
      <c r="BL78">
        <v>0.97</v>
      </c>
      <c r="BM78">
        <v>0</v>
      </c>
      <c r="BN78">
        <v>0</v>
      </c>
      <c r="BO78">
        <v>14.3</v>
      </c>
      <c r="BP78">
        <v>3.85</v>
      </c>
      <c r="BQ78">
        <v>4.29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74.790000000000006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41</v>
      </c>
      <c r="N79">
        <v>118.125</v>
      </c>
      <c r="O79">
        <v>123.66562500000001</v>
      </c>
      <c r="P79">
        <v>122.25</v>
      </c>
      <c r="Q79">
        <v>21.82</v>
      </c>
      <c r="R79">
        <v>42.390099999999997</v>
      </c>
      <c r="S79">
        <v>26.3901</v>
      </c>
      <c r="T79">
        <v>0</v>
      </c>
      <c r="U79">
        <v>275.625</v>
      </c>
      <c r="V79">
        <v>20.37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20.58</v>
      </c>
      <c r="AP79">
        <v>9.4794</v>
      </c>
      <c r="AQ79">
        <v>62.244</v>
      </c>
      <c r="AR79">
        <v>37.536000000000001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74.61</v>
      </c>
      <c r="BA79">
        <f t="shared" si="4"/>
        <v>2710.8882000000017</v>
      </c>
      <c r="BB79">
        <v>76</v>
      </c>
      <c r="BD79">
        <v>22.5</v>
      </c>
      <c r="BE79">
        <v>7.16</v>
      </c>
      <c r="BF79">
        <v>0.92</v>
      </c>
      <c r="BG79">
        <v>3.97</v>
      </c>
      <c r="BH79">
        <v>5.59</v>
      </c>
      <c r="BI79">
        <v>2.15</v>
      </c>
      <c r="BJ79">
        <v>2.99</v>
      </c>
      <c r="BK79">
        <v>4.3600000000000003</v>
      </c>
      <c r="BL79">
        <v>0.97</v>
      </c>
      <c r="BM79">
        <v>0</v>
      </c>
      <c r="BN79">
        <v>0</v>
      </c>
      <c r="BO79">
        <v>14.3</v>
      </c>
      <c r="BP79">
        <v>3.85</v>
      </c>
      <c r="BQ79">
        <v>4.29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74.61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41</v>
      </c>
      <c r="N80">
        <v>118.125</v>
      </c>
      <c r="O80">
        <v>123.66562500000001</v>
      </c>
      <c r="P80">
        <v>122.25</v>
      </c>
      <c r="Q80">
        <v>21.82</v>
      </c>
      <c r="R80">
        <v>42.390099999999997</v>
      </c>
      <c r="S80">
        <v>26.3901</v>
      </c>
      <c r="T80">
        <v>0</v>
      </c>
      <c r="U80">
        <v>275.625</v>
      </c>
      <c r="V80">
        <v>20.37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20.58</v>
      </c>
      <c r="AP80">
        <v>9.4794</v>
      </c>
      <c r="AQ80">
        <v>62.244</v>
      </c>
      <c r="AR80">
        <v>37.536000000000001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74.790000000000006</v>
      </c>
      <c r="BA80">
        <f t="shared" si="4"/>
        <v>2754.3502000000012</v>
      </c>
      <c r="BB80">
        <v>77</v>
      </c>
      <c r="BD80">
        <v>22.5</v>
      </c>
      <c r="BE80">
        <v>7.16</v>
      </c>
      <c r="BF80">
        <v>1.1000000000000001</v>
      </c>
      <c r="BG80">
        <v>3.97</v>
      </c>
      <c r="BH80">
        <v>5.59</v>
      </c>
      <c r="BI80">
        <v>2.15</v>
      </c>
      <c r="BJ80">
        <v>2.99</v>
      </c>
      <c r="BK80">
        <v>4.3600000000000003</v>
      </c>
      <c r="BL80">
        <v>0.97</v>
      </c>
      <c r="BM80">
        <v>0</v>
      </c>
      <c r="BN80">
        <v>0</v>
      </c>
      <c r="BO80">
        <v>14.3</v>
      </c>
      <c r="BP80">
        <v>3.85</v>
      </c>
      <c r="BQ80">
        <v>4.29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74.790000000000006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41</v>
      </c>
      <c r="N81">
        <v>118.125</v>
      </c>
      <c r="O81">
        <v>123.66562500000001</v>
      </c>
      <c r="P81">
        <v>122.25</v>
      </c>
      <c r="Q81">
        <v>21.82</v>
      </c>
      <c r="R81">
        <v>42.390099999999997</v>
      </c>
      <c r="S81">
        <v>26.3901</v>
      </c>
      <c r="T81">
        <v>0</v>
      </c>
      <c r="U81">
        <v>275.625</v>
      </c>
      <c r="V81">
        <v>20.37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20.58</v>
      </c>
      <c r="AP81">
        <v>9.4794</v>
      </c>
      <c r="AQ81">
        <v>62.244</v>
      </c>
      <c r="AR81">
        <v>37.536000000000001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74.790000000000006</v>
      </c>
      <c r="BA81">
        <f t="shared" si="4"/>
        <v>2759.3502000000012</v>
      </c>
      <c r="BB81">
        <v>78</v>
      </c>
      <c r="BD81">
        <v>22.5</v>
      </c>
      <c r="BE81">
        <v>7.16</v>
      </c>
      <c r="BF81">
        <v>1.1000000000000001</v>
      </c>
      <c r="BG81">
        <v>3.97</v>
      </c>
      <c r="BH81">
        <v>5.59</v>
      </c>
      <c r="BI81">
        <v>2.15</v>
      </c>
      <c r="BJ81">
        <v>2.99</v>
      </c>
      <c r="BK81">
        <v>4.3600000000000003</v>
      </c>
      <c r="BL81">
        <v>0.97</v>
      </c>
      <c r="BM81">
        <v>0</v>
      </c>
      <c r="BN81">
        <v>0</v>
      </c>
      <c r="BO81">
        <v>14.3</v>
      </c>
      <c r="BP81">
        <v>3.85</v>
      </c>
      <c r="BQ81">
        <v>4.29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74.790000000000006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41</v>
      </c>
      <c r="N82">
        <v>118.125</v>
      </c>
      <c r="O82">
        <v>123.66562500000001</v>
      </c>
      <c r="P82">
        <v>122.25</v>
      </c>
      <c r="Q82">
        <v>21.82</v>
      </c>
      <c r="R82">
        <v>42.390099999999997</v>
      </c>
      <c r="S82">
        <v>26.3901</v>
      </c>
      <c r="T82">
        <v>0</v>
      </c>
      <c r="U82">
        <v>275.625</v>
      </c>
      <c r="V82">
        <v>20.37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20.58</v>
      </c>
      <c r="AP82">
        <v>9.4794</v>
      </c>
      <c r="AQ82">
        <v>62.244</v>
      </c>
      <c r="AR82">
        <v>37.536000000000001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74.790000000000006</v>
      </c>
      <c r="BA82">
        <f t="shared" si="4"/>
        <v>2759.3502000000012</v>
      </c>
      <c r="BB82">
        <v>79</v>
      </c>
      <c r="BD82">
        <v>22.5</v>
      </c>
      <c r="BE82">
        <v>7.16</v>
      </c>
      <c r="BF82">
        <v>1.1000000000000001</v>
      </c>
      <c r="BG82">
        <v>3.97</v>
      </c>
      <c r="BH82">
        <v>5.59</v>
      </c>
      <c r="BI82">
        <v>2.15</v>
      </c>
      <c r="BJ82">
        <v>2.99</v>
      </c>
      <c r="BK82">
        <v>4.3600000000000003</v>
      </c>
      <c r="BL82">
        <v>0.97</v>
      </c>
      <c r="BM82">
        <v>0</v>
      </c>
      <c r="BN82">
        <v>0</v>
      </c>
      <c r="BO82">
        <v>14.3</v>
      </c>
      <c r="BP82">
        <v>3.85</v>
      </c>
      <c r="BQ82">
        <v>4.29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74.790000000000006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41</v>
      </c>
      <c r="N83">
        <v>118.125</v>
      </c>
      <c r="O83">
        <v>123.66562500000001</v>
      </c>
      <c r="P83">
        <v>122.25</v>
      </c>
      <c r="Q83">
        <v>21.82</v>
      </c>
      <c r="R83">
        <v>42.390099999999997</v>
      </c>
      <c r="S83">
        <v>26.3901</v>
      </c>
      <c r="T83">
        <v>0</v>
      </c>
      <c r="U83">
        <v>275.625</v>
      </c>
      <c r="V83">
        <v>20.37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20.58</v>
      </c>
      <c r="AP83">
        <v>9.4794</v>
      </c>
      <c r="AQ83">
        <v>62.244</v>
      </c>
      <c r="AR83">
        <v>37.536000000000001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74.73</v>
      </c>
      <c r="BA83">
        <f t="shared" si="4"/>
        <v>2754.9628000000012</v>
      </c>
      <c r="BB83">
        <v>80</v>
      </c>
      <c r="BD83">
        <v>22.5</v>
      </c>
      <c r="BE83">
        <v>7.16</v>
      </c>
      <c r="BF83">
        <v>1.04</v>
      </c>
      <c r="BG83">
        <v>3.97</v>
      </c>
      <c r="BH83">
        <v>5.59</v>
      </c>
      <c r="BI83">
        <v>2.15</v>
      </c>
      <c r="BJ83">
        <v>2.99</v>
      </c>
      <c r="BK83">
        <v>4.3600000000000003</v>
      </c>
      <c r="BL83">
        <v>0.97</v>
      </c>
      <c r="BM83">
        <v>0</v>
      </c>
      <c r="BN83">
        <v>0</v>
      </c>
      <c r="BO83">
        <v>14.3</v>
      </c>
      <c r="BP83">
        <v>3.85</v>
      </c>
      <c r="BQ83">
        <v>4.29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74.73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41</v>
      </c>
      <c r="N84">
        <v>118.125</v>
      </c>
      <c r="O84">
        <v>123.66562500000001</v>
      </c>
      <c r="P84">
        <v>122.25</v>
      </c>
      <c r="Q84">
        <v>21.82</v>
      </c>
      <c r="R84">
        <v>42.390099999999997</v>
      </c>
      <c r="S84">
        <v>26.3901</v>
      </c>
      <c r="T84">
        <v>0</v>
      </c>
      <c r="U84">
        <v>275.625</v>
      </c>
      <c r="V84">
        <v>20.37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20.58</v>
      </c>
      <c r="AP84">
        <v>9.4794</v>
      </c>
      <c r="AQ84">
        <v>62.244</v>
      </c>
      <c r="AR84">
        <v>37.536000000000001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74.790000000000006</v>
      </c>
      <c r="BA84">
        <f t="shared" si="4"/>
        <v>2755.0228000000011</v>
      </c>
      <c r="BB84">
        <v>81</v>
      </c>
      <c r="BD84">
        <v>22.5</v>
      </c>
      <c r="BE84">
        <v>7.16</v>
      </c>
      <c r="BF84">
        <v>1.1000000000000001</v>
      </c>
      <c r="BG84">
        <v>3.97</v>
      </c>
      <c r="BH84">
        <v>5.59</v>
      </c>
      <c r="BI84">
        <v>2.15</v>
      </c>
      <c r="BJ84">
        <v>2.99</v>
      </c>
      <c r="BK84">
        <v>4.3600000000000003</v>
      </c>
      <c r="BL84">
        <v>0.97</v>
      </c>
      <c r="BM84">
        <v>0</v>
      </c>
      <c r="BN84">
        <v>0</v>
      </c>
      <c r="BO84">
        <v>14.3</v>
      </c>
      <c r="BP84">
        <v>3.85</v>
      </c>
      <c r="BQ84">
        <v>4.29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74.790000000000006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41</v>
      </c>
      <c r="N85">
        <v>118.125</v>
      </c>
      <c r="O85">
        <v>123.66562500000001</v>
      </c>
      <c r="P85">
        <v>122.25</v>
      </c>
      <c r="Q85">
        <v>21.82</v>
      </c>
      <c r="R85">
        <v>42.390099999999997</v>
      </c>
      <c r="S85">
        <v>26.3901</v>
      </c>
      <c r="T85">
        <v>0</v>
      </c>
      <c r="U85">
        <v>275.625</v>
      </c>
      <c r="V85">
        <v>20.37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83.664000000000001</v>
      </c>
      <c r="AM85">
        <v>15.836040000000001</v>
      </c>
      <c r="AN85">
        <v>0.93737000000000004</v>
      </c>
      <c r="AO85">
        <v>20.58</v>
      </c>
      <c r="AP85">
        <v>9.4794</v>
      </c>
      <c r="AQ85">
        <v>62.244</v>
      </c>
      <c r="AR85">
        <v>4.4160000000000004</v>
      </c>
      <c r="AS85">
        <v>31.208639999999999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74.73</v>
      </c>
      <c r="BA85">
        <f t="shared" si="4"/>
        <v>2721.4392400000011</v>
      </c>
      <c r="BB85">
        <v>82</v>
      </c>
      <c r="BD85">
        <v>22.5</v>
      </c>
      <c r="BE85">
        <v>7.16</v>
      </c>
      <c r="BF85">
        <v>1.04</v>
      </c>
      <c r="BG85">
        <v>3.97</v>
      </c>
      <c r="BH85">
        <v>5.59</v>
      </c>
      <c r="BI85">
        <v>2.15</v>
      </c>
      <c r="BJ85">
        <v>2.99</v>
      </c>
      <c r="BK85">
        <v>4.3600000000000003</v>
      </c>
      <c r="BL85">
        <v>0.97</v>
      </c>
      <c r="BM85">
        <v>0</v>
      </c>
      <c r="BN85">
        <v>0</v>
      </c>
      <c r="BO85">
        <v>14.3</v>
      </c>
      <c r="BP85">
        <v>3.85</v>
      </c>
      <c r="BQ85">
        <v>4.29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74.73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41</v>
      </c>
      <c r="N86">
        <v>118.125</v>
      </c>
      <c r="O86">
        <v>123.66562500000001</v>
      </c>
      <c r="P86">
        <v>122.25</v>
      </c>
      <c r="Q86">
        <v>21.82</v>
      </c>
      <c r="R86">
        <v>42.390099999999997</v>
      </c>
      <c r="S86">
        <v>26.3901</v>
      </c>
      <c r="T86">
        <v>0</v>
      </c>
      <c r="U86">
        <v>275.625</v>
      </c>
      <c r="V86">
        <v>20.37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154.69245000000001</v>
      </c>
      <c r="AI86">
        <v>29.279</v>
      </c>
      <c r="AJ86">
        <v>0</v>
      </c>
      <c r="AK86">
        <v>50.252400000000002</v>
      </c>
      <c r="AL86">
        <v>83.664000000000001</v>
      </c>
      <c r="AM86">
        <v>15.836040000000001</v>
      </c>
      <c r="AN86">
        <v>0.93737000000000004</v>
      </c>
      <c r="AO86">
        <v>20.58</v>
      </c>
      <c r="AP86">
        <v>9.4794</v>
      </c>
      <c r="AQ86">
        <v>62.244</v>
      </c>
      <c r="AR86">
        <v>4.4160000000000004</v>
      </c>
      <c r="AS86">
        <v>31.208639999999999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74.790000000000006</v>
      </c>
      <c r="BA86">
        <f t="shared" si="4"/>
        <v>2684.5822400000011</v>
      </c>
      <c r="BB86">
        <v>83</v>
      </c>
      <c r="BD86">
        <v>22.5</v>
      </c>
      <c r="BE86">
        <v>7.16</v>
      </c>
      <c r="BF86">
        <v>1.1000000000000001</v>
      </c>
      <c r="BG86">
        <v>3.97</v>
      </c>
      <c r="BH86">
        <v>5.59</v>
      </c>
      <c r="BI86">
        <v>2.15</v>
      </c>
      <c r="BJ86">
        <v>2.99</v>
      </c>
      <c r="BK86">
        <v>4.3600000000000003</v>
      </c>
      <c r="BL86">
        <v>0.97</v>
      </c>
      <c r="BM86">
        <v>0</v>
      </c>
      <c r="BN86">
        <v>0</v>
      </c>
      <c r="BO86">
        <v>14.3</v>
      </c>
      <c r="BP86">
        <v>3.85</v>
      </c>
      <c r="BQ86">
        <v>4.29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74.790000000000006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41</v>
      </c>
      <c r="N87">
        <v>118.125</v>
      </c>
      <c r="O87">
        <v>123.66562500000001</v>
      </c>
      <c r="P87">
        <v>122.25</v>
      </c>
      <c r="Q87">
        <v>21.82</v>
      </c>
      <c r="R87">
        <v>42.390099999999997</v>
      </c>
      <c r="S87">
        <v>26.3901</v>
      </c>
      <c r="T87">
        <v>0</v>
      </c>
      <c r="U87">
        <v>275.625</v>
      </c>
      <c r="V87">
        <v>20.37</v>
      </c>
      <c r="W87">
        <v>34.799309999999998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19.72</v>
      </c>
      <c r="AG87">
        <v>39.195599999999999</v>
      </c>
      <c r="AH87">
        <v>152.94049999999999</v>
      </c>
      <c r="AI87">
        <v>29.279</v>
      </c>
      <c r="AJ87">
        <v>0</v>
      </c>
      <c r="AK87">
        <v>50.252400000000002</v>
      </c>
      <c r="AL87">
        <v>79.364599999999996</v>
      </c>
      <c r="AM87">
        <v>10.557359999999999</v>
      </c>
      <c r="AN87">
        <v>0.93737000000000004</v>
      </c>
      <c r="AO87">
        <v>20.58</v>
      </c>
      <c r="AP87">
        <v>9.4794</v>
      </c>
      <c r="AQ87">
        <v>62.244</v>
      </c>
      <c r="AR87">
        <v>4.4160000000000004</v>
      </c>
      <c r="AS87">
        <v>31.208639999999999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74.150000000000006</v>
      </c>
      <c r="BA87">
        <f t="shared" si="4"/>
        <v>2634.6865379999999</v>
      </c>
      <c r="BB87">
        <v>84</v>
      </c>
      <c r="BD87">
        <v>22.5</v>
      </c>
      <c r="BE87">
        <v>7.16</v>
      </c>
      <c r="BF87">
        <v>1.1000000000000001</v>
      </c>
      <c r="BG87">
        <v>3.97</v>
      </c>
      <c r="BH87">
        <v>5.59</v>
      </c>
      <c r="BI87">
        <v>2.15</v>
      </c>
      <c r="BJ87">
        <v>2.99</v>
      </c>
      <c r="BK87">
        <v>3.72</v>
      </c>
      <c r="BL87">
        <v>0.97</v>
      </c>
      <c r="BM87">
        <v>0</v>
      </c>
      <c r="BN87">
        <v>0</v>
      </c>
      <c r="BO87">
        <v>14.3</v>
      </c>
      <c r="BP87">
        <v>3.85</v>
      </c>
      <c r="BQ87">
        <v>4.29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74.150000000000006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41</v>
      </c>
      <c r="N88">
        <v>118.125</v>
      </c>
      <c r="O88">
        <v>123.66562500000001</v>
      </c>
      <c r="P88">
        <v>122.25</v>
      </c>
      <c r="Q88">
        <v>21.82</v>
      </c>
      <c r="R88">
        <v>42.390099999999997</v>
      </c>
      <c r="S88">
        <v>26.3901</v>
      </c>
      <c r="T88">
        <v>0</v>
      </c>
      <c r="U88">
        <v>275.625</v>
      </c>
      <c r="V88">
        <v>20.37</v>
      </c>
      <c r="W88">
        <v>34.799309999999998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19.72</v>
      </c>
      <c r="AG88">
        <v>39.195599999999999</v>
      </c>
      <c r="AH88">
        <v>152.94049999999999</v>
      </c>
      <c r="AI88">
        <v>29.279</v>
      </c>
      <c r="AJ88">
        <v>0</v>
      </c>
      <c r="AK88">
        <v>50.252400000000002</v>
      </c>
      <c r="AL88">
        <v>79.364599999999996</v>
      </c>
      <c r="AM88">
        <v>10.557359999999999</v>
      </c>
      <c r="AN88">
        <v>0.93737000000000004</v>
      </c>
      <c r="AO88">
        <v>20.58</v>
      </c>
      <c r="AP88">
        <v>9.4794</v>
      </c>
      <c r="AQ88">
        <v>62.244</v>
      </c>
      <c r="AR88">
        <v>4.4160000000000004</v>
      </c>
      <c r="AS88">
        <v>31.208639999999999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74.150000000000006</v>
      </c>
      <c r="BA88">
        <f t="shared" si="4"/>
        <v>2634.6865379999999</v>
      </c>
      <c r="BB88">
        <v>85</v>
      </c>
      <c r="BD88">
        <v>22.5</v>
      </c>
      <c r="BE88">
        <v>7.16</v>
      </c>
      <c r="BF88">
        <v>1.1000000000000001</v>
      </c>
      <c r="BG88">
        <v>3.97</v>
      </c>
      <c r="BH88">
        <v>5.59</v>
      </c>
      <c r="BI88">
        <v>2.15</v>
      </c>
      <c r="BJ88">
        <v>2.99</v>
      </c>
      <c r="BK88">
        <v>3.72</v>
      </c>
      <c r="BL88">
        <v>0.97</v>
      </c>
      <c r="BM88">
        <v>0</v>
      </c>
      <c r="BN88">
        <v>0</v>
      </c>
      <c r="BO88">
        <v>14.3</v>
      </c>
      <c r="BP88">
        <v>3.85</v>
      </c>
      <c r="BQ88">
        <v>4.29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74.150000000000006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41</v>
      </c>
      <c r="N89">
        <v>118.125</v>
      </c>
      <c r="O89">
        <v>123.66562500000001</v>
      </c>
      <c r="P89">
        <v>122.25</v>
      </c>
      <c r="Q89">
        <v>21.82</v>
      </c>
      <c r="R89">
        <v>42.390099999999997</v>
      </c>
      <c r="S89">
        <v>26.3901</v>
      </c>
      <c r="T89">
        <v>0</v>
      </c>
      <c r="U89">
        <v>275.625</v>
      </c>
      <c r="V89">
        <v>20.37</v>
      </c>
      <c r="W89">
        <v>34.799309999999998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19.72</v>
      </c>
      <c r="AG89">
        <v>39.195599999999999</v>
      </c>
      <c r="AH89">
        <v>152.94049999999999</v>
      </c>
      <c r="AI89">
        <v>29.279</v>
      </c>
      <c r="AJ89">
        <v>0</v>
      </c>
      <c r="AK89">
        <v>50.252400000000002</v>
      </c>
      <c r="AL89">
        <v>79.364599999999996</v>
      </c>
      <c r="AM89">
        <v>10.557359999999999</v>
      </c>
      <c r="AN89">
        <v>0.93737000000000004</v>
      </c>
      <c r="AO89">
        <v>20.58</v>
      </c>
      <c r="AP89">
        <v>9.4794</v>
      </c>
      <c r="AQ89">
        <v>62.244</v>
      </c>
      <c r="AR89">
        <v>26.495999999999999</v>
      </c>
      <c r="AS89">
        <v>30.266999999999999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74.150000000000006</v>
      </c>
      <c r="BA89">
        <f t="shared" si="4"/>
        <v>2655.8248979999998</v>
      </c>
      <c r="BB89">
        <v>86</v>
      </c>
      <c r="BD89">
        <v>22.5</v>
      </c>
      <c r="BE89">
        <v>7.16</v>
      </c>
      <c r="BF89">
        <v>1.1000000000000001</v>
      </c>
      <c r="BG89">
        <v>3.97</v>
      </c>
      <c r="BH89">
        <v>5.59</v>
      </c>
      <c r="BI89">
        <v>2.15</v>
      </c>
      <c r="BJ89">
        <v>2.99</v>
      </c>
      <c r="BK89">
        <v>3.72</v>
      </c>
      <c r="BL89">
        <v>0.97</v>
      </c>
      <c r="BM89">
        <v>0</v>
      </c>
      <c r="BN89">
        <v>0</v>
      </c>
      <c r="BO89">
        <v>14.3</v>
      </c>
      <c r="BP89">
        <v>3.85</v>
      </c>
      <c r="BQ89">
        <v>4.29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74.150000000000006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41</v>
      </c>
      <c r="N90">
        <v>118.125</v>
      </c>
      <c r="O90">
        <v>123.66562500000001</v>
      </c>
      <c r="P90">
        <v>122.25</v>
      </c>
      <c r="Q90">
        <v>21.82</v>
      </c>
      <c r="R90">
        <v>42.390099999999997</v>
      </c>
      <c r="S90">
        <v>26.3901</v>
      </c>
      <c r="T90">
        <v>0</v>
      </c>
      <c r="U90">
        <v>275.625</v>
      </c>
      <c r="V90">
        <v>20.37</v>
      </c>
      <c r="W90">
        <v>34.799309999999998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19.72</v>
      </c>
      <c r="AG90">
        <v>39.195599999999999</v>
      </c>
      <c r="AH90">
        <v>152.94049999999999</v>
      </c>
      <c r="AI90">
        <v>29.279</v>
      </c>
      <c r="AJ90">
        <v>0</v>
      </c>
      <c r="AK90">
        <v>50.252400000000002</v>
      </c>
      <c r="AL90">
        <v>79.364599999999996</v>
      </c>
      <c r="AM90">
        <v>10.557359999999999</v>
      </c>
      <c r="AN90">
        <v>0.93737000000000004</v>
      </c>
      <c r="AO90">
        <v>20.58</v>
      </c>
      <c r="AP90">
        <v>9.4794</v>
      </c>
      <c r="AQ90">
        <v>62.244</v>
      </c>
      <c r="AR90">
        <v>26.495999999999999</v>
      </c>
      <c r="AS90">
        <v>30.266999999999999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74.150000000000006</v>
      </c>
      <c r="BA90">
        <f t="shared" si="4"/>
        <v>2655.8248979999998</v>
      </c>
      <c r="BB90">
        <v>87</v>
      </c>
      <c r="BD90">
        <v>22.5</v>
      </c>
      <c r="BE90">
        <v>7.16</v>
      </c>
      <c r="BF90">
        <v>1.1000000000000001</v>
      </c>
      <c r="BG90">
        <v>3.97</v>
      </c>
      <c r="BH90">
        <v>5.59</v>
      </c>
      <c r="BI90">
        <v>2.15</v>
      </c>
      <c r="BJ90">
        <v>2.99</v>
      </c>
      <c r="BK90">
        <v>3.72</v>
      </c>
      <c r="BL90">
        <v>0.97</v>
      </c>
      <c r="BM90">
        <v>0</v>
      </c>
      <c r="BN90">
        <v>0</v>
      </c>
      <c r="BO90">
        <v>14.3</v>
      </c>
      <c r="BP90">
        <v>3.85</v>
      </c>
      <c r="BQ90">
        <v>4.29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74.150000000000006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41</v>
      </c>
      <c r="N91">
        <v>118.125</v>
      </c>
      <c r="O91">
        <v>123.66562500000001</v>
      </c>
      <c r="P91">
        <v>122.25</v>
      </c>
      <c r="Q91">
        <v>21.82</v>
      </c>
      <c r="R91">
        <v>42.390099999999997</v>
      </c>
      <c r="S91">
        <v>26.3901</v>
      </c>
      <c r="T91">
        <v>0</v>
      </c>
      <c r="U91">
        <v>275.625</v>
      </c>
      <c r="V91">
        <v>20.37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39.195599999999999</v>
      </c>
      <c r="AH91">
        <v>154.69245000000001</v>
      </c>
      <c r="AI91">
        <v>15.276</v>
      </c>
      <c r="AJ91">
        <v>0</v>
      </c>
      <c r="AK91">
        <v>50.252400000000002</v>
      </c>
      <c r="AL91">
        <v>83.664000000000001</v>
      </c>
      <c r="AM91">
        <v>15.836040000000001</v>
      </c>
      <c r="AN91">
        <v>0.93737000000000004</v>
      </c>
      <c r="AO91">
        <v>21.167999999999999</v>
      </c>
      <c r="AP91">
        <v>9.4794</v>
      </c>
      <c r="AQ91">
        <v>62.244</v>
      </c>
      <c r="AR91">
        <v>49.68</v>
      </c>
      <c r="AS91">
        <v>30.266999999999999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75.06</v>
      </c>
      <c r="BA91">
        <f t="shared" si="4"/>
        <v>2715.7596000000008</v>
      </c>
      <c r="BB91">
        <v>88</v>
      </c>
      <c r="BD91">
        <v>22.5</v>
      </c>
      <c r="BE91">
        <v>7.34</v>
      </c>
      <c r="BF91">
        <v>1.07</v>
      </c>
      <c r="BG91">
        <v>4.09</v>
      </c>
      <c r="BH91">
        <v>5.59</v>
      </c>
      <c r="BI91">
        <v>2.19</v>
      </c>
      <c r="BJ91">
        <v>2.99</v>
      </c>
      <c r="BK91">
        <v>3.81</v>
      </c>
      <c r="BL91">
        <v>1.03</v>
      </c>
      <c r="BM91">
        <v>0</v>
      </c>
      <c r="BN91">
        <v>0</v>
      </c>
      <c r="BO91">
        <v>14.66</v>
      </c>
      <c r="BP91">
        <v>3.85</v>
      </c>
      <c r="BQ91">
        <v>4.42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75.06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41</v>
      </c>
      <c r="N92">
        <v>118.125</v>
      </c>
      <c r="O92">
        <v>123.66562500000001</v>
      </c>
      <c r="P92">
        <v>122.25</v>
      </c>
      <c r="Q92">
        <v>21.82</v>
      </c>
      <c r="R92">
        <v>42.390099999999997</v>
      </c>
      <c r="S92">
        <v>26.3901</v>
      </c>
      <c r="T92">
        <v>0</v>
      </c>
      <c r="U92">
        <v>275.625</v>
      </c>
      <c r="V92">
        <v>20.37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39.195599999999999</v>
      </c>
      <c r="AH92">
        <v>154.69245000000001</v>
      </c>
      <c r="AI92">
        <v>15.276</v>
      </c>
      <c r="AJ92">
        <v>0</v>
      </c>
      <c r="AK92">
        <v>50.252400000000002</v>
      </c>
      <c r="AL92">
        <v>83.664000000000001</v>
      </c>
      <c r="AM92">
        <v>15.836040000000001</v>
      </c>
      <c r="AN92">
        <v>0.93737000000000004</v>
      </c>
      <c r="AO92">
        <v>21.167999999999999</v>
      </c>
      <c r="AP92">
        <v>9.4794</v>
      </c>
      <c r="AQ92">
        <v>62.244</v>
      </c>
      <c r="AR92">
        <v>49.68</v>
      </c>
      <c r="AS92">
        <v>30.266999999999999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75.06</v>
      </c>
      <c r="BA92">
        <f t="shared" si="4"/>
        <v>2715.7596000000008</v>
      </c>
      <c r="BB92">
        <v>89</v>
      </c>
      <c r="BD92">
        <v>22.5</v>
      </c>
      <c r="BE92">
        <v>7.34</v>
      </c>
      <c r="BF92">
        <v>1.07</v>
      </c>
      <c r="BG92">
        <v>4.09</v>
      </c>
      <c r="BH92">
        <v>5.59</v>
      </c>
      <c r="BI92">
        <v>2.19</v>
      </c>
      <c r="BJ92">
        <v>2.99</v>
      </c>
      <c r="BK92">
        <v>3.81</v>
      </c>
      <c r="BL92">
        <v>1.03</v>
      </c>
      <c r="BM92">
        <v>0</v>
      </c>
      <c r="BN92">
        <v>0</v>
      </c>
      <c r="BO92">
        <v>14.66</v>
      </c>
      <c r="BP92">
        <v>3.85</v>
      </c>
      <c r="BQ92">
        <v>4.42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75.06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122.25</v>
      </c>
      <c r="Q93">
        <v>21.82</v>
      </c>
      <c r="R93">
        <v>42.390099999999997</v>
      </c>
      <c r="S93">
        <v>26.3901</v>
      </c>
      <c r="T93">
        <v>0</v>
      </c>
      <c r="U93">
        <v>275.625</v>
      </c>
      <c r="V93">
        <v>20.37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39.195599999999999</v>
      </c>
      <c r="AH93">
        <v>154.69245000000001</v>
      </c>
      <c r="AI93">
        <v>15.276</v>
      </c>
      <c r="AJ93">
        <v>0</v>
      </c>
      <c r="AK93">
        <v>50.252400000000002</v>
      </c>
      <c r="AL93">
        <v>83.664000000000001</v>
      </c>
      <c r="AM93">
        <v>15.836040000000001</v>
      </c>
      <c r="AN93">
        <v>0.93737000000000004</v>
      </c>
      <c r="AO93">
        <v>21.167999999999999</v>
      </c>
      <c r="AP93">
        <v>3.7149000000000001</v>
      </c>
      <c r="AQ93">
        <v>62.244</v>
      </c>
      <c r="AR93">
        <v>49.68</v>
      </c>
      <c r="AS93">
        <v>30.266999999999999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75.14</v>
      </c>
      <c r="BA93">
        <f t="shared" si="4"/>
        <v>2714.0751000000005</v>
      </c>
      <c r="BB93">
        <v>90</v>
      </c>
      <c r="BD93">
        <v>22.5</v>
      </c>
      <c r="BE93">
        <v>7.34</v>
      </c>
      <c r="BF93">
        <v>1.1499999999999999</v>
      </c>
      <c r="BG93">
        <v>4.09</v>
      </c>
      <c r="BH93">
        <v>5.59</v>
      </c>
      <c r="BI93">
        <v>2.19</v>
      </c>
      <c r="BJ93">
        <v>2.99</v>
      </c>
      <c r="BK93">
        <v>3.81</v>
      </c>
      <c r="BL93">
        <v>1.03</v>
      </c>
      <c r="BM93">
        <v>0</v>
      </c>
      <c r="BN93">
        <v>0</v>
      </c>
      <c r="BO93">
        <v>14.66</v>
      </c>
      <c r="BP93">
        <v>3.85</v>
      </c>
      <c r="BQ93">
        <v>4.42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75.14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122.25</v>
      </c>
      <c r="Q94">
        <v>21.82</v>
      </c>
      <c r="R94">
        <v>42.390099999999997</v>
      </c>
      <c r="S94">
        <v>26.3901</v>
      </c>
      <c r="T94">
        <v>0</v>
      </c>
      <c r="U94">
        <v>275.625</v>
      </c>
      <c r="V94">
        <v>20.37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39.195599999999999</v>
      </c>
      <c r="AH94">
        <v>154.69245000000001</v>
      </c>
      <c r="AI94">
        <v>15.276</v>
      </c>
      <c r="AJ94">
        <v>0</v>
      </c>
      <c r="AK94">
        <v>50.252400000000002</v>
      </c>
      <c r="AL94">
        <v>83.664000000000001</v>
      </c>
      <c r="AM94">
        <v>15.836040000000001</v>
      </c>
      <c r="AN94">
        <v>0.93737000000000004</v>
      </c>
      <c r="AO94">
        <v>21.167999999999999</v>
      </c>
      <c r="AP94">
        <v>3.7149000000000001</v>
      </c>
      <c r="AQ94">
        <v>62.244</v>
      </c>
      <c r="AR94">
        <v>37.536000000000001</v>
      </c>
      <c r="AS94">
        <v>30.266999999999999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75.05</v>
      </c>
      <c r="BA94">
        <f t="shared" si="4"/>
        <v>2701.841100000001</v>
      </c>
      <c r="BB94">
        <v>91</v>
      </c>
      <c r="BD94">
        <v>22.5</v>
      </c>
      <c r="BE94">
        <v>7.34</v>
      </c>
      <c r="BF94">
        <v>1.1499999999999999</v>
      </c>
      <c r="BG94">
        <v>4.09</v>
      </c>
      <c r="BH94">
        <v>5.59</v>
      </c>
      <c r="BI94">
        <v>2.19</v>
      </c>
      <c r="BJ94">
        <v>2.99</v>
      </c>
      <c r="BK94">
        <v>3.74</v>
      </c>
      <c r="BL94">
        <v>1.01</v>
      </c>
      <c r="BM94">
        <v>0</v>
      </c>
      <c r="BN94">
        <v>0</v>
      </c>
      <c r="BO94">
        <v>14.66</v>
      </c>
      <c r="BP94">
        <v>3.85</v>
      </c>
      <c r="BQ94">
        <v>4.42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75.05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45</v>
      </c>
      <c r="N95">
        <v>118.125</v>
      </c>
      <c r="O95">
        <v>123.66562500000001</v>
      </c>
      <c r="P95">
        <v>122.25</v>
      </c>
      <c r="Q95">
        <v>21.82</v>
      </c>
      <c r="R95">
        <v>42.390099999999997</v>
      </c>
      <c r="S95">
        <v>26.3901</v>
      </c>
      <c r="T95">
        <v>0</v>
      </c>
      <c r="U95">
        <v>275.625</v>
      </c>
      <c r="V95">
        <v>20.37</v>
      </c>
      <c r="W95">
        <v>34.799309999999998</v>
      </c>
      <c r="X95">
        <v>147.515625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29.509</v>
      </c>
      <c r="AF95">
        <v>9.0711999999999993</v>
      </c>
      <c r="AG95">
        <v>39.195599999999999</v>
      </c>
      <c r="AH95">
        <v>152.94049999999999</v>
      </c>
      <c r="AI95">
        <v>15.276</v>
      </c>
      <c r="AJ95">
        <v>0</v>
      </c>
      <c r="AK95">
        <v>50.252400000000002</v>
      </c>
      <c r="AL95">
        <v>79.364599999999996</v>
      </c>
      <c r="AM95">
        <v>10.557359999999999</v>
      </c>
      <c r="AN95">
        <v>0.93737000000000004</v>
      </c>
      <c r="AO95">
        <v>21.167999999999999</v>
      </c>
      <c r="AP95">
        <v>3.7149000000000001</v>
      </c>
      <c r="AQ95">
        <v>62.244</v>
      </c>
      <c r="AR95">
        <v>37.536000000000001</v>
      </c>
      <c r="AS95">
        <v>30.266999999999999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75.05</v>
      </c>
      <c r="BA95">
        <f t="shared" si="4"/>
        <v>2641.9365979999998</v>
      </c>
      <c r="BB95">
        <v>92</v>
      </c>
      <c r="BD95">
        <v>22.5</v>
      </c>
      <c r="BE95">
        <v>7.34</v>
      </c>
      <c r="BF95">
        <v>1.1499999999999999</v>
      </c>
      <c r="BG95">
        <v>4.09</v>
      </c>
      <c r="BH95">
        <v>5.59</v>
      </c>
      <c r="BI95">
        <v>2.19</v>
      </c>
      <c r="BJ95">
        <v>2.99</v>
      </c>
      <c r="BK95">
        <v>3.74</v>
      </c>
      <c r="BL95">
        <v>1.01</v>
      </c>
      <c r="BM95">
        <v>0</v>
      </c>
      <c r="BN95">
        <v>0</v>
      </c>
      <c r="BO95">
        <v>14.66</v>
      </c>
      <c r="BP95">
        <v>3.85</v>
      </c>
      <c r="BQ95">
        <v>4.42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75.05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45</v>
      </c>
      <c r="N96">
        <v>118.125</v>
      </c>
      <c r="O96">
        <v>123.66562500000001</v>
      </c>
      <c r="P96">
        <v>122.25</v>
      </c>
      <c r="Q96">
        <v>21.82</v>
      </c>
      <c r="R96">
        <v>42.390099999999997</v>
      </c>
      <c r="S96">
        <v>26.3901</v>
      </c>
      <c r="T96">
        <v>0</v>
      </c>
      <c r="U96">
        <v>275.625</v>
      </c>
      <c r="V96">
        <v>20.37</v>
      </c>
      <c r="W96">
        <v>34.799309999999998</v>
      </c>
      <c r="X96">
        <v>147.515625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29.509</v>
      </c>
      <c r="AF96">
        <v>8.8740000000000006</v>
      </c>
      <c r="AG96">
        <v>39.195599999999999</v>
      </c>
      <c r="AH96">
        <v>152.94049999999999</v>
      </c>
      <c r="AI96">
        <v>15.276</v>
      </c>
      <c r="AJ96">
        <v>0</v>
      </c>
      <c r="AK96">
        <v>50.252400000000002</v>
      </c>
      <c r="AL96">
        <v>79.364599999999996</v>
      </c>
      <c r="AM96">
        <v>10.557359999999999</v>
      </c>
      <c r="AN96">
        <v>0.93737000000000004</v>
      </c>
      <c r="AO96">
        <v>21.167999999999999</v>
      </c>
      <c r="AP96">
        <v>9.4794</v>
      </c>
      <c r="AQ96">
        <v>62.244</v>
      </c>
      <c r="AR96">
        <v>37.536000000000001</v>
      </c>
      <c r="AS96">
        <v>30.266999999999999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75.05</v>
      </c>
      <c r="BA96">
        <f t="shared" si="4"/>
        <v>2647.5038979999999</v>
      </c>
      <c r="BB96">
        <v>93</v>
      </c>
      <c r="BD96">
        <v>22.5</v>
      </c>
      <c r="BE96">
        <v>7.34</v>
      </c>
      <c r="BF96">
        <v>1.1499999999999999</v>
      </c>
      <c r="BG96">
        <v>4.09</v>
      </c>
      <c r="BH96">
        <v>5.59</v>
      </c>
      <c r="BI96">
        <v>2.19</v>
      </c>
      <c r="BJ96">
        <v>2.99</v>
      </c>
      <c r="BK96">
        <v>3.74</v>
      </c>
      <c r="BL96">
        <v>1.01</v>
      </c>
      <c r="BM96">
        <v>0</v>
      </c>
      <c r="BN96">
        <v>0</v>
      </c>
      <c r="BO96">
        <v>14.66</v>
      </c>
      <c r="BP96">
        <v>3.85</v>
      </c>
      <c r="BQ96">
        <v>4.42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75.05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45</v>
      </c>
      <c r="N97">
        <v>118.125</v>
      </c>
      <c r="O97">
        <v>123.66562500000001</v>
      </c>
      <c r="P97">
        <v>122.25</v>
      </c>
      <c r="Q97">
        <v>21.82</v>
      </c>
      <c r="R97">
        <v>42.390099999999997</v>
      </c>
      <c r="S97">
        <v>26.3901</v>
      </c>
      <c r="T97">
        <v>0</v>
      </c>
      <c r="U97">
        <v>275.625</v>
      </c>
      <c r="V97">
        <v>20.37</v>
      </c>
      <c r="W97">
        <v>34.799309999999998</v>
      </c>
      <c r="X97">
        <v>147.515625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29.509</v>
      </c>
      <c r="AF97">
        <v>8.8740000000000006</v>
      </c>
      <c r="AG97">
        <v>39.195599999999999</v>
      </c>
      <c r="AH97">
        <v>152.94049999999999</v>
      </c>
      <c r="AI97">
        <v>15.276</v>
      </c>
      <c r="AJ97">
        <v>0</v>
      </c>
      <c r="AK97">
        <v>50.252400000000002</v>
      </c>
      <c r="AL97">
        <v>79.364599999999996</v>
      </c>
      <c r="AM97">
        <v>10.557359999999999</v>
      </c>
      <c r="AN97">
        <v>0.93737000000000004</v>
      </c>
      <c r="AO97">
        <v>20.58</v>
      </c>
      <c r="AP97">
        <v>9.4794</v>
      </c>
      <c r="AQ97">
        <v>62.244</v>
      </c>
      <c r="AR97">
        <v>37.536000000000001</v>
      </c>
      <c r="AS97">
        <v>30.266999999999999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75.05</v>
      </c>
      <c r="BA97">
        <f t="shared" si="4"/>
        <v>2646.9158979999997</v>
      </c>
      <c r="BB97">
        <v>94</v>
      </c>
      <c r="BD97">
        <v>22.5</v>
      </c>
      <c r="BE97">
        <v>7.34</v>
      </c>
      <c r="BF97">
        <v>1.1499999999999999</v>
      </c>
      <c r="BG97">
        <v>4.09</v>
      </c>
      <c r="BH97">
        <v>5.59</v>
      </c>
      <c r="BI97">
        <v>2.19</v>
      </c>
      <c r="BJ97">
        <v>2.99</v>
      </c>
      <c r="BK97">
        <v>3.74</v>
      </c>
      <c r="BL97">
        <v>1.01</v>
      </c>
      <c r="BM97">
        <v>0</v>
      </c>
      <c r="BN97">
        <v>0</v>
      </c>
      <c r="BO97">
        <v>14.66</v>
      </c>
      <c r="BP97">
        <v>3.85</v>
      </c>
      <c r="BQ97">
        <v>4.42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75.05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45</v>
      </c>
      <c r="N98">
        <v>118.125</v>
      </c>
      <c r="O98">
        <v>123.66562500000001</v>
      </c>
      <c r="P98">
        <v>122.25</v>
      </c>
      <c r="Q98">
        <v>21.82</v>
      </c>
      <c r="R98">
        <v>42.390099999999997</v>
      </c>
      <c r="S98">
        <v>26.3901</v>
      </c>
      <c r="T98">
        <v>0</v>
      </c>
      <c r="U98">
        <v>275.625</v>
      </c>
      <c r="V98">
        <v>20.37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29.509</v>
      </c>
      <c r="AF98">
        <v>8.8740000000000006</v>
      </c>
      <c r="AG98">
        <v>39.195599999999999</v>
      </c>
      <c r="AH98">
        <v>152.94049999999999</v>
      </c>
      <c r="AI98">
        <v>15.276</v>
      </c>
      <c r="AJ98">
        <v>0</v>
      </c>
      <c r="AK98">
        <v>50.252400000000002</v>
      </c>
      <c r="AL98">
        <v>79.364599999999996</v>
      </c>
      <c r="AM98">
        <v>10.557359999999999</v>
      </c>
      <c r="AN98">
        <v>0.93737000000000004</v>
      </c>
      <c r="AO98">
        <v>20.58</v>
      </c>
      <c r="AP98">
        <v>9.4794</v>
      </c>
      <c r="AQ98">
        <v>62.244</v>
      </c>
      <c r="AR98">
        <v>37.536000000000001</v>
      </c>
      <c r="AS98">
        <v>30.266999999999999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75.05</v>
      </c>
      <c r="BA98">
        <f t="shared" si="4"/>
        <v>2646.9158979999997</v>
      </c>
      <c r="BB98">
        <v>95</v>
      </c>
      <c r="BD98">
        <v>22.5</v>
      </c>
      <c r="BE98">
        <v>7.34</v>
      </c>
      <c r="BF98">
        <v>1.1499999999999999</v>
      </c>
      <c r="BG98">
        <v>4.09</v>
      </c>
      <c r="BH98">
        <v>5.59</v>
      </c>
      <c r="BI98">
        <v>2.19</v>
      </c>
      <c r="BJ98">
        <v>2.99</v>
      </c>
      <c r="BK98">
        <v>3.74</v>
      </c>
      <c r="BL98">
        <v>1.01</v>
      </c>
      <c r="BM98">
        <v>0</v>
      </c>
      <c r="BN98">
        <v>0</v>
      </c>
      <c r="BO98">
        <v>14.66</v>
      </c>
      <c r="BP98">
        <v>3.85</v>
      </c>
      <c r="BQ98">
        <v>4.42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75.05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1.1999999999999999E-4</v>
      </c>
      <c r="E99">
        <f t="shared" si="6"/>
        <v>0</v>
      </c>
      <c r="F99">
        <f t="shared" si="6"/>
        <v>0</v>
      </c>
      <c r="G99">
        <f t="shared" si="6"/>
        <v>1.7624999999999998E-2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4.6100962999999977</v>
      </c>
      <c r="L99">
        <f t="shared" si="6"/>
        <v>13.567756899999992</v>
      </c>
      <c r="M99">
        <f t="shared" si="6"/>
        <v>1.0620000000000001</v>
      </c>
      <c r="N99">
        <f t="shared" si="6"/>
        <v>2.835</v>
      </c>
      <c r="O99">
        <f t="shared" si="6"/>
        <v>2.9679749999999947</v>
      </c>
      <c r="P99">
        <f t="shared" si="6"/>
        <v>2.8873125000000002</v>
      </c>
      <c r="Q99">
        <f t="shared" si="6"/>
        <v>0.50002919999999962</v>
      </c>
      <c r="R99">
        <f t="shared" si="6"/>
        <v>0.96247702500000087</v>
      </c>
      <c r="S99">
        <f t="shared" si="6"/>
        <v>0.60344867500000077</v>
      </c>
      <c r="T99">
        <f t="shared" si="6"/>
        <v>0</v>
      </c>
      <c r="U99">
        <f t="shared" si="6"/>
        <v>6.7447124999999994</v>
      </c>
      <c r="V99">
        <f t="shared" si="6"/>
        <v>0.47661019999999893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0.39486645000000026</v>
      </c>
      <c r="AA99">
        <f t="shared" si="6"/>
        <v>1.0115112599999991</v>
      </c>
      <c r="AB99">
        <f t="shared" si="6"/>
        <v>0.92614173999999894</v>
      </c>
      <c r="AC99">
        <f t="shared" si="6"/>
        <v>0.6656020379999994</v>
      </c>
      <c r="AD99">
        <f t="shared" si="6"/>
        <v>0.88414529999999858</v>
      </c>
      <c r="AE99">
        <f t="shared" si="6"/>
        <v>1.1198588520000015</v>
      </c>
      <c r="AF99">
        <f t="shared" si="6"/>
        <v>0.35210060000000015</v>
      </c>
      <c r="AG99">
        <f t="shared" si="6"/>
        <v>0.94069440000000015</v>
      </c>
      <c r="AH99">
        <f t="shared" si="6"/>
        <v>3.6758278500000041</v>
      </c>
      <c r="AI99">
        <f t="shared" si="6"/>
        <v>0.5069722499999999</v>
      </c>
      <c r="AJ99">
        <f t="shared" si="6"/>
        <v>0</v>
      </c>
      <c r="AK99">
        <f t="shared" si="6"/>
        <v>1.2060575999999998</v>
      </c>
      <c r="AL99">
        <f t="shared" si="6"/>
        <v>1.8843282499999972</v>
      </c>
      <c r="AM99">
        <f t="shared" si="6"/>
        <v>0.33123717000000003</v>
      </c>
      <c r="AN99">
        <f t="shared" si="6"/>
        <v>2.2018629999999987E-2</v>
      </c>
      <c r="AO99">
        <f t="shared" si="6"/>
        <v>0.50523899999999933</v>
      </c>
      <c r="AP99">
        <f t="shared" si="6"/>
        <v>0.25437457500000032</v>
      </c>
      <c r="AQ99">
        <f t="shared" si="6"/>
        <v>0.6337799999999999</v>
      </c>
      <c r="AR99">
        <f t="shared" si="6"/>
        <v>0.81475200000000048</v>
      </c>
      <c r="AS99">
        <f t="shared" si="6"/>
        <v>0.71900939999999935</v>
      </c>
      <c r="AT99">
        <f t="shared" si="6"/>
        <v>0.26750368375000017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1.8171624999999987</v>
      </c>
      <c r="BA99">
        <f t="shared" si="4"/>
        <v>60.543905288749976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2.5405E-2</v>
      </c>
      <c r="BG99">
        <f t="shared" si="7"/>
        <v>9.7200000000000036E-2</v>
      </c>
      <c r="BH99">
        <f t="shared" si="7"/>
        <v>0.13415999999999978</v>
      </c>
      <c r="BI99">
        <f t="shared" si="7"/>
        <v>6.3279999999999989E-2</v>
      </c>
      <c r="BJ99">
        <f t="shared" si="7"/>
        <v>7.1760000000000101E-2</v>
      </c>
      <c r="BK99">
        <f t="shared" si="7"/>
        <v>0.10324500000000013</v>
      </c>
      <c r="BL99">
        <f t="shared" si="7"/>
        <v>2.4112500000000016E-2</v>
      </c>
      <c r="BM99">
        <f t="shared" si="7"/>
        <v>0</v>
      </c>
      <c r="BN99">
        <f t="shared" si="7"/>
        <v>0</v>
      </c>
      <c r="BO99">
        <f t="shared" si="7"/>
        <v>0.34899999999999981</v>
      </c>
      <c r="BP99">
        <f t="shared" si="7"/>
        <v>9.2360000000000123E-2</v>
      </c>
      <c r="BQ99">
        <f t="shared" si="7"/>
        <v>0.10504000000000009</v>
      </c>
      <c r="BR99">
        <f t="shared" si="7"/>
        <v>2.6319999999999996E-2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1.8171624999999987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207.447721</v>
      </c>
      <c r="L3">
        <v>628.656971</v>
      </c>
      <c r="M3">
        <v>43.3125</v>
      </c>
      <c r="N3">
        <v>113.695312</v>
      </c>
      <c r="O3">
        <v>119.028164</v>
      </c>
      <c r="P3">
        <v>117.66562500000001</v>
      </c>
      <c r="Q3">
        <v>21.001750000000001</v>
      </c>
      <c r="R3">
        <v>40.800471000000002</v>
      </c>
      <c r="S3">
        <v>25.400471</v>
      </c>
      <c r="T3">
        <v>0</v>
      </c>
      <c r="U3">
        <v>335.88843800000001</v>
      </c>
      <c r="V3">
        <v>19.952625000000001</v>
      </c>
      <c r="W3">
        <v>33.494335999999997</v>
      </c>
      <c r="X3">
        <v>141.983789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25.623674999999999</v>
      </c>
      <c r="AG3">
        <v>37.725765000000003</v>
      </c>
      <c r="AH3">
        <v>147.205231</v>
      </c>
      <c r="AI3">
        <v>14.703150000000001</v>
      </c>
      <c r="AJ3">
        <v>0</v>
      </c>
      <c r="AK3">
        <v>48.367935000000003</v>
      </c>
      <c r="AL3">
        <v>76.388428000000005</v>
      </c>
      <c r="AM3">
        <v>15.242188000000001</v>
      </c>
      <c r="AN3">
        <v>0.86539299999999997</v>
      </c>
      <c r="AO3">
        <v>20.091225000000001</v>
      </c>
      <c r="AP3">
        <v>12.452921</v>
      </c>
      <c r="AQ3">
        <v>44.932388000000003</v>
      </c>
      <c r="AR3">
        <v>38.253599999999999</v>
      </c>
      <c r="AS3">
        <v>31.203596000000001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75.100000000000009</v>
      </c>
      <c r="BA3">
        <f>SUM(B3:AZ3)</f>
        <v>2656.0974700000002</v>
      </c>
      <c r="BD3">
        <v>21.66</v>
      </c>
      <c r="BE3">
        <v>7.06</v>
      </c>
      <c r="BF3">
        <v>1.08</v>
      </c>
      <c r="BG3">
        <v>3.94</v>
      </c>
      <c r="BH3">
        <v>5.38</v>
      </c>
      <c r="BI3">
        <v>4.43</v>
      </c>
      <c r="BJ3">
        <v>2.88</v>
      </c>
      <c r="BK3">
        <v>4.17</v>
      </c>
      <c r="BL3">
        <v>0.97</v>
      </c>
      <c r="BM3">
        <v>0</v>
      </c>
      <c r="BN3">
        <v>0</v>
      </c>
      <c r="BO3">
        <v>14.11</v>
      </c>
      <c r="BP3">
        <v>3.71</v>
      </c>
      <c r="BQ3">
        <v>4.25</v>
      </c>
      <c r="BR3">
        <v>1.04</v>
      </c>
      <c r="BS3">
        <v>0.42</v>
      </c>
      <c r="BT3">
        <v>0</v>
      </c>
      <c r="BU3">
        <v>0</v>
      </c>
      <c r="BV3">
        <v>0</v>
      </c>
      <c r="BW3">
        <f>SUM(BD3:BV3)</f>
        <v>75.100000000000009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207.447721</v>
      </c>
      <c r="L4">
        <v>628.656971</v>
      </c>
      <c r="M4">
        <v>43.3125</v>
      </c>
      <c r="N4">
        <v>113.695312</v>
      </c>
      <c r="O4">
        <v>119.028164</v>
      </c>
      <c r="P4">
        <v>117.66562500000001</v>
      </c>
      <c r="Q4">
        <v>21.001750000000001</v>
      </c>
      <c r="R4">
        <v>40.800471000000002</v>
      </c>
      <c r="S4">
        <v>25.400471</v>
      </c>
      <c r="T4">
        <v>0</v>
      </c>
      <c r="U4">
        <v>335.88843800000001</v>
      </c>
      <c r="V4">
        <v>19.952625000000001</v>
      </c>
      <c r="W4">
        <v>33.494335999999997</v>
      </c>
      <c r="X4">
        <v>141.983789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25.623674999999999</v>
      </c>
      <c r="AG4">
        <v>37.725765000000003</v>
      </c>
      <c r="AH4">
        <v>147.205231</v>
      </c>
      <c r="AI4">
        <v>14.703150000000001</v>
      </c>
      <c r="AJ4">
        <v>0</v>
      </c>
      <c r="AK4">
        <v>48.367935000000003</v>
      </c>
      <c r="AL4">
        <v>76.388428000000005</v>
      </c>
      <c r="AM4">
        <v>15.242188000000001</v>
      </c>
      <c r="AN4">
        <v>0.86539299999999997</v>
      </c>
      <c r="AO4">
        <v>20.091225000000001</v>
      </c>
      <c r="AP4">
        <v>12.452921</v>
      </c>
      <c r="AQ4">
        <v>44.932388000000003</v>
      </c>
      <c r="AR4">
        <v>38.253599999999999</v>
      </c>
      <c r="AS4">
        <v>31.203596000000001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75.100000000000009</v>
      </c>
      <c r="BA4">
        <f t="shared" ref="BA4:BA67" si="1">SUM(B4:AZ4)</f>
        <v>2656.0974700000002</v>
      </c>
      <c r="BD4">
        <v>21.66</v>
      </c>
      <c r="BE4">
        <v>7.06</v>
      </c>
      <c r="BF4">
        <v>1.08</v>
      </c>
      <c r="BG4">
        <v>3.94</v>
      </c>
      <c r="BH4">
        <v>5.38</v>
      </c>
      <c r="BI4">
        <v>4.43</v>
      </c>
      <c r="BJ4">
        <v>2.88</v>
      </c>
      <c r="BK4">
        <v>4.17</v>
      </c>
      <c r="BL4">
        <v>0.97</v>
      </c>
      <c r="BM4">
        <v>0</v>
      </c>
      <c r="BN4">
        <v>0</v>
      </c>
      <c r="BO4">
        <v>14.11</v>
      </c>
      <c r="BP4">
        <v>3.71</v>
      </c>
      <c r="BQ4">
        <v>4.25</v>
      </c>
      <c r="BR4">
        <v>1.04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75.100000000000009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628.656971</v>
      </c>
      <c r="M5">
        <v>43.3125</v>
      </c>
      <c r="N5">
        <v>113.695312</v>
      </c>
      <c r="O5">
        <v>119.028164</v>
      </c>
      <c r="P5">
        <v>117.66562500000001</v>
      </c>
      <c r="Q5">
        <v>21.001750000000001</v>
      </c>
      <c r="R5">
        <v>40.800471000000002</v>
      </c>
      <c r="S5">
        <v>25.400471</v>
      </c>
      <c r="T5">
        <v>0</v>
      </c>
      <c r="U5">
        <v>335.88843800000001</v>
      </c>
      <c r="V5">
        <v>19.952625000000001</v>
      </c>
      <c r="W5">
        <v>33.494335999999997</v>
      </c>
      <c r="X5">
        <v>141.983789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25.623674999999999</v>
      </c>
      <c r="AG5">
        <v>37.725765000000003</v>
      </c>
      <c r="AH5">
        <v>147.205231</v>
      </c>
      <c r="AI5">
        <v>14.703150000000001</v>
      </c>
      <c r="AJ5">
        <v>0</v>
      </c>
      <c r="AK5">
        <v>48.367935000000003</v>
      </c>
      <c r="AL5">
        <v>76.388428000000005</v>
      </c>
      <c r="AM5">
        <v>15.242188000000001</v>
      </c>
      <c r="AN5">
        <v>0.86539299999999997</v>
      </c>
      <c r="AO5">
        <v>20.091225000000001</v>
      </c>
      <c r="AP5">
        <v>12.452921</v>
      </c>
      <c r="AQ5">
        <v>44.932388000000003</v>
      </c>
      <c r="AR5">
        <v>38.253599999999999</v>
      </c>
      <c r="AS5">
        <v>31.203596000000001</v>
      </c>
      <c r="AT5">
        <v>10.825815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75.100000000000009</v>
      </c>
      <c r="BA5">
        <f t="shared" si="1"/>
        <v>2656.0974700000002</v>
      </c>
      <c r="BD5">
        <v>21.66</v>
      </c>
      <c r="BE5">
        <v>7.06</v>
      </c>
      <c r="BF5">
        <v>1.08</v>
      </c>
      <c r="BG5">
        <v>3.94</v>
      </c>
      <c r="BH5">
        <v>5.38</v>
      </c>
      <c r="BI5">
        <v>4.43</v>
      </c>
      <c r="BJ5">
        <v>2.88</v>
      </c>
      <c r="BK5">
        <v>4.17</v>
      </c>
      <c r="BL5">
        <v>0.97</v>
      </c>
      <c r="BM5">
        <v>0</v>
      </c>
      <c r="BN5">
        <v>0</v>
      </c>
      <c r="BO5">
        <v>14.11</v>
      </c>
      <c r="BP5">
        <v>3.71</v>
      </c>
      <c r="BQ5">
        <v>4.25</v>
      </c>
      <c r="BR5">
        <v>1.04</v>
      </c>
      <c r="BS5">
        <v>0.42</v>
      </c>
      <c r="BT5">
        <v>0</v>
      </c>
      <c r="BU5">
        <v>0</v>
      </c>
      <c r="BV5">
        <v>0</v>
      </c>
      <c r="BW5">
        <f t="shared" si="2"/>
        <v>75.100000000000009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628.656971</v>
      </c>
      <c r="M6">
        <v>43.3125</v>
      </c>
      <c r="N6">
        <v>113.695312</v>
      </c>
      <c r="O6">
        <v>119.028164</v>
      </c>
      <c r="P6">
        <v>117.66562500000001</v>
      </c>
      <c r="Q6">
        <v>21.001750000000001</v>
      </c>
      <c r="R6">
        <v>40.800471000000002</v>
      </c>
      <c r="S6">
        <v>25.400471</v>
      </c>
      <c r="T6">
        <v>0</v>
      </c>
      <c r="U6">
        <v>335.88843800000001</v>
      </c>
      <c r="V6">
        <v>19.952625000000001</v>
      </c>
      <c r="W6">
        <v>33.494335999999997</v>
      </c>
      <c r="X6">
        <v>141.983789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25.623674999999999</v>
      </c>
      <c r="AG6">
        <v>37.725765000000003</v>
      </c>
      <c r="AH6">
        <v>147.205231</v>
      </c>
      <c r="AI6">
        <v>14.703150000000001</v>
      </c>
      <c r="AJ6">
        <v>0</v>
      </c>
      <c r="AK6">
        <v>48.367935000000003</v>
      </c>
      <c r="AL6">
        <v>76.388428000000005</v>
      </c>
      <c r="AM6">
        <v>15.242188000000001</v>
      </c>
      <c r="AN6">
        <v>0.86539299999999997</v>
      </c>
      <c r="AO6">
        <v>20.091225000000001</v>
      </c>
      <c r="AP6">
        <v>12.452921</v>
      </c>
      <c r="AQ6">
        <v>44.932388000000003</v>
      </c>
      <c r="AR6">
        <v>38.253599999999999</v>
      </c>
      <c r="AS6">
        <v>31.203596000000001</v>
      </c>
      <c r="AT6">
        <v>10.413779999999999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75.100000000000009</v>
      </c>
      <c r="BA6">
        <f t="shared" si="1"/>
        <v>2655.6854349999999</v>
      </c>
      <c r="BD6">
        <v>21.66</v>
      </c>
      <c r="BE6">
        <v>7.06</v>
      </c>
      <c r="BF6">
        <v>1.08</v>
      </c>
      <c r="BG6">
        <v>3.94</v>
      </c>
      <c r="BH6">
        <v>5.38</v>
      </c>
      <c r="BI6">
        <v>4.43</v>
      </c>
      <c r="BJ6">
        <v>2.88</v>
      </c>
      <c r="BK6">
        <v>4.17</v>
      </c>
      <c r="BL6">
        <v>0.97</v>
      </c>
      <c r="BM6">
        <v>0</v>
      </c>
      <c r="BN6">
        <v>0</v>
      </c>
      <c r="BO6">
        <v>14.11</v>
      </c>
      <c r="BP6">
        <v>3.71</v>
      </c>
      <c r="BQ6">
        <v>4.25</v>
      </c>
      <c r="BR6">
        <v>1.04</v>
      </c>
      <c r="BS6">
        <v>0.42</v>
      </c>
      <c r="BT6">
        <v>0</v>
      </c>
      <c r="BU6">
        <v>0</v>
      </c>
      <c r="BV6">
        <v>0</v>
      </c>
      <c r="BW6">
        <f t="shared" si="2"/>
        <v>75.100000000000009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207.447721</v>
      </c>
      <c r="L7">
        <v>628.656971</v>
      </c>
      <c r="M7">
        <v>43.3125</v>
      </c>
      <c r="N7">
        <v>113.695312</v>
      </c>
      <c r="O7">
        <v>119.028164</v>
      </c>
      <c r="P7">
        <v>117.66562500000001</v>
      </c>
      <c r="Q7">
        <v>21.001750000000001</v>
      </c>
      <c r="R7">
        <v>40.800471000000002</v>
      </c>
      <c r="S7">
        <v>25.400471</v>
      </c>
      <c r="T7">
        <v>0</v>
      </c>
      <c r="U7">
        <v>335.88843800000001</v>
      </c>
      <c r="V7">
        <v>19.952625000000001</v>
      </c>
      <c r="W7">
        <v>33.494335999999997</v>
      </c>
      <c r="X7">
        <v>141.983789</v>
      </c>
      <c r="Y7">
        <v>0</v>
      </c>
      <c r="Z7">
        <v>18.924098000000001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25.623674999999999</v>
      </c>
      <c r="AG7">
        <v>37.725765000000003</v>
      </c>
      <c r="AH7">
        <v>147.205231</v>
      </c>
      <c r="AI7">
        <v>14.703150000000001</v>
      </c>
      <c r="AJ7">
        <v>0</v>
      </c>
      <c r="AK7">
        <v>48.367935000000003</v>
      </c>
      <c r="AL7">
        <v>76.388428000000005</v>
      </c>
      <c r="AM7">
        <v>15.242188000000001</v>
      </c>
      <c r="AN7">
        <v>0.86539299999999997</v>
      </c>
      <c r="AO7">
        <v>20.091225000000001</v>
      </c>
      <c r="AP7">
        <v>12.452921</v>
      </c>
      <c r="AQ7">
        <v>44.932388000000003</v>
      </c>
      <c r="AR7">
        <v>34.0032</v>
      </c>
      <c r="AS7">
        <v>28.48461</v>
      </c>
      <c r="AT7">
        <v>10.167805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75.010000000000005</v>
      </c>
      <c r="BA7">
        <f t="shared" si="1"/>
        <v>2648.3800740000006</v>
      </c>
      <c r="BD7">
        <v>21.66</v>
      </c>
      <c r="BE7">
        <v>7.06</v>
      </c>
      <c r="BF7">
        <v>0.99</v>
      </c>
      <c r="BG7">
        <v>3.94</v>
      </c>
      <c r="BH7">
        <v>5.38</v>
      </c>
      <c r="BI7">
        <v>4.43</v>
      </c>
      <c r="BJ7">
        <v>2.88</v>
      </c>
      <c r="BK7">
        <v>4.17</v>
      </c>
      <c r="BL7">
        <v>0.97</v>
      </c>
      <c r="BM7">
        <v>0</v>
      </c>
      <c r="BN7">
        <v>0</v>
      </c>
      <c r="BO7">
        <v>14.11</v>
      </c>
      <c r="BP7">
        <v>3.71</v>
      </c>
      <c r="BQ7">
        <v>4.25</v>
      </c>
      <c r="BR7">
        <v>1.04</v>
      </c>
      <c r="BS7">
        <v>0.42</v>
      </c>
      <c r="BT7">
        <v>0</v>
      </c>
      <c r="BU7">
        <v>0</v>
      </c>
      <c r="BV7">
        <v>0</v>
      </c>
      <c r="BW7">
        <f t="shared" si="2"/>
        <v>75.010000000000005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207.447721</v>
      </c>
      <c r="L8">
        <v>628.656971</v>
      </c>
      <c r="M8">
        <v>43.3125</v>
      </c>
      <c r="N8">
        <v>113.695312</v>
      </c>
      <c r="O8">
        <v>119.028164</v>
      </c>
      <c r="P8">
        <v>117.66562500000001</v>
      </c>
      <c r="Q8">
        <v>21.001750000000001</v>
      </c>
      <c r="R8">
        <v>40.800471000000002</v>
      </c>
      <c r="S8">
        <v>25.400471</v>
      </c>
      <c r="T8">
        <v>0</v>
      </c>
      <c r="U8">
        <v>335.88843800000001</v>
      </c>
      <c r="V8">
        <v>19.952625000000001</v>
      </c>
      <c r="W8">
        <v>33.494335999999997</v>
      </c>
      <c r="X8">
        <v>141.983789</v>
      </c>
      <c r="Y8">
        <v>0</v>
      </c>
      <c r="Z8">
        <v>18.924098000000001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30.872188000000001</v>
      </c>
      <c r="AF8">
        <v>25.623674999999999</v>
      </c>
      <c r="AG8">
        <v>37.725765000000003</v>
      </c>
      <c r="AH8">
        <v>147.205231</v>
      </c>
      <c r="AI8">
        <v>14.703150000000001</v>
      </c>
      <c r="AJ8">
        <v>0</v>
      </c>
      <c r="AK8">
        <v>48.367935000000003</v>
      </c>
      <c r="AL8">
        <v>76.388428000000005</v>
      </c>
      <c r="AM8">
        <v>15.242188000000001</v>
      </c>
      <c r="AN8">
        <v>0.86539299999999997</v>
      </c>
      <c r="AO8">
        <v>20.091225000000001</v>
      </c>
      <c r="AP8">
        <v>12.452921</v>
      </c>
      <c r="AQ8">
        <v>44.932388000000003</v>
      </c>
      <c r="AR8">
        <v>34.0032</v>
      </c>
      <c r="AS8">
        <v>28.48461</v>
      </c>
      <c r="AT8">
        <v>8.1648910000000008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74.989999999999995</v>
      </c>
      <c r="BA8">
        <f t="shared" si="1"/>
        <v>2629.6466630000004</v>
      </c>
      <c r="BD8">
        <v>21.66</v>
      </c>
      <c r="BE8">
        <v>7.06</v>
      </c>
      <c r="BF8">
        <v>0.97</v>
      </c>
      <c r="BG8">
        <v>3.94</v>
      </c>
      <c r="BH8">
        <v>5.38</v>
      </c>
      <c r="BI8">
        <v>4.43</v>
      </c>
      <c r="BJ8">
        <v>2.88</v>
      </c>
      <c r="BK8">
        <v>4.17</v>
      </c>
      <c r="BL8">
        <v>0.97</v>
      </c>
      <c r="BM8">
        <v>0</v>
      </c>
      <c r="BN8">
        <v>0</v>
      </c>
      <c r="BO8">
        <v>14.11</v>
      </c>
      <c r="BP8">
        <v>3.71</v>
      </c>
      <c r="BQ8">
        <v>4.25</v>
      </c>
      <c r="BR8">
        <v>1.04</v>
      </c>
      <c r="BS8">
        <v>0.42</v>
      </c>
      <c r="BT8">
        <v>0</v>
      </c>
      <c r="BU8">
        <v>0</v>
      </c>
      <c r="BV8">
        <v>0</v>
      </c>
      <c r="BW8">
        <f t="shared" si="2"/>
        <v>74.989999999999995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207.447721</v>
      </c>
      <c r="L9">
        <v>628.656971</v>
      </c>
      <c r="M9">
        <v>43.3125</v>
      </c>
      <c r="N9">
        <v>113.695312</v>
      </c>
      <c r="O9">
        <v>119.028164</v>
      </c>
      <c r="P9">
        <v>117.66562500000001</v>
      </c>
      <c r="Q9">
        <v>21.001750000000001</v>
      </c>
      <c r="R9">
        <v>40.800471000000002</v>
      </c>
      <c r="S9">
        <v>25.400471</v>
      </c>
      <c r="T9">
        <v>0</v>
      </c>
      <c r="U9">
        <v>314.015625</v>
      </c>
      <c r="V9">
        <v>19.952625000000001</v>
      </c>
      <c r="W9">
        <v>33.494335999999997</v>
      </c>
      <c r="X9">
        <v>141.983789</v>
      </c>
      <c r="Y9">
        <v>0</v>
      </c>
      <c r="Z9">
        <v>18.924098000000001</v>
      </c>
      <c r="AA9">
        <v>40.567526999999998</v>
      </c>
      <c r="AB9">
        <v>38.028489999999998</v>
      </c>
      <c r="AC9">
        <v>27.972953</v>
      </c>
      <c r="AD9">
        <v>35.219510999999997</v>
      </c>
      <c r="AE9">
        <v>30.872188000000001</v>
      </c>
      <c r="AF9">
        <v>17.082450000000001</v>
      </c>
      <c r="AG9">
        <v>37.725765000000003</v>
      </c>
      <c r="AH9">
        <v>147.205231</v>
      </c>
      <c r="AI9">
        <v>14.703150000000001</v>
      </c>
      <c r="AJ9">
        <v>0</v>
      </c>
      <c r="AK9">
        <v>48.367935000000003</v>
      </c>
      <c r="AL9">
        <v>76.388428000000005</v>
      </c>
      <c r="AM9">
        <v>15.242188000000001</v>
      </c>
      <c r="AN9">
        <v>0.86539299999999997</v>
      </c>
      <c r="AO9">
        <v>20.091225000000001</v>
      </c>
      <c r="AP9">
        <v>12.452921</v>
      </c>
      <c r="AQ9">
        <v>44.932388000000003</v>
      </c>
      <c r="AR9">
        <v>34.0032</v>
      </c>
      <c r="AS9">
        <v>28.48461</v>
      </c>
      <c r="AT9">
        <v>9.2819660000000006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75.010000000000005</v>
      </c>
      <c r="BA9">
        <f t="shared" si="1"/>
        <v>2599.8769770000008</v>
      </c>
      <c r="BD9">
        <v>21.66</v>
      </c>
      <c r="BE9">
        <v>7.06</v>
      </c>
      <c r="BF9">
        <v>0.99</v>
      </c>
      <c r="BG9">
        <v>3.94</v>
      </c>
      <c r="BH9">
        <v>5.38</v>
      </c>
      <c r="BI9">
        <v>4.43</v>
      </c>
      <c r="BJ9">
        <v>2.88</v>
      </c>
      <c r="BK9">
        <v>4.17</v>
      </c>
      <c r="BL9">
        <v>0.97</v>
      </c>
      <c r="BM9">
        <v>0</v>
      </c>
      <c r="BN9">
        <v>0</v>
      </c>
      <c r="BO9">
        <v>14.11</v>
      </c>
      <c r="BP9">
        <v>3.71</v>
      </c>
      <c r="BQ9">
        <v>4.25</v>
      </c>
      <c r="BR9">
        <v>1.04</v>
      </c>
      <c r="BS9">
        <v>0.42</v>
      </c>
      <c r="BT9">
        <v>0</v>
      </c>
      <c r="BU9">
        <v>0</v>
      </c>
      <c r="BV9">
        <v>0</v>
      </c>
      <c r="BW9">
        <f t="shared" si="2"/>
        <v>75.010000000000005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207.447721</v>
      </c>
      <c r="L10">
        <v>609.16663500000004</v>
      </c>
      <c r="M10">
        <v>43.3125</v>
      </c>
      <c r="N10">
        <v>113.695312</v>
      </c>
      <c r="O10">
        <v>119.028164</v>
      </c>
      <c r="P10">
        <v>117.66562500000001</v>
      </c>
      <c r="Q10">
        <v>21.001750000000001</v>
      </c>
      <c r="R10">
        <v>40.800471000000002</v>
      </c>
      <c r="S10">
        <v>25.400471</v>
      </c>
      <c r="T10">
        <v>0</v>
      </c>
      <c r="U10">
        <v>292.359375</v>
      </c>
      <c r="V10">
        <v>19.952625000000001</v>
      </c>
      <c r="W10">
        <v>33.494335999999997</v>
      </c>
      <c r="X10">
        <v>141.983789</v>
      </c>
      <c r="Y10">
        <v>0</v>
      </c>
      <c r="Z10">
        <v>18.924098000000001</v>
      </c>
      <c r="AA10">
        <v>40.567526999999998</v>
      </c>
      <c r="AB10">
        <v>38.028489999999998</v>
      </c>
      <c r="AC10">
        <v>27.972953</v>
      </c>
      <c r="AD10">
        <v>35.219510999999997</v>
      </c>
      <c r="AE10">
        <v>30.872188000000001</v>
      </c>
      <c r="AF10">
        <v>17.082450000000001</v>
      </c>
      <c r="AG10">
        <v>37.725765000000003</v>
      </c>
      <c r="AH10">
        <v>147.205231</v>
      </c>
      <c r="AI10">
        <v>14.703150000000001</v>
      </c>
      <c r="AJ10">
        <v>0</v>
      </c>
      <c r="AK10">
        <v>48.367935000000003</v>
      </c>
      <c r="AL10">
        <v>76.388428000000005</v>
      </c>
      <c r="AM10">
        <v>15.242188000000001</v>
      </c>
      <c r="AN10">
        <v>0.86539299999999997</v>
      </c>
      <c r="AO10">
        <v>20.091225000000001</v>
      </c>
      <c r="AP10">
        <v>12.452921</v>
      </c>
      <c r="AQ10">
        <v>44.932388000000003</v>
      </c>
      <c r="AR10">
        <v>34.0032</v>
      </c>
      <c r="AS10">
        <v>28.48461</v>
      </c>
      <c r="AT10">
        <v>10.315512999999999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75.010000000000005</v>
      </c>
      <c r="BA10">
        <f t="shared" si="1"/>
        <v>2559.763938000001</v>
      </c>
      <c r="BD10">
        <v>21.66</v>
      </c>
      <c r="BE10">
        <v>7.06</v>
      </c>
      <c r="BF10">
        <v>0.99</v>
      </c>
      <c r="BG10">
        <v>3.94</v>
      </c>
      <c r="BH10">
        <v>5.38</v>
      </c>
      <c r="BI10">
        <v>4.43</v>
      </c>
      <c r="BJ10">
        <v>2.88</v>
      </c>
      <c r="BK10">
        <v>4.17</v>
      </c>
      <c r="BL10">
        <v>0.97</v>
      </c>
      <c r="BM10">
        <v>0</v>
      </c>
      <c r="BN10">
        <v>0</v>
      </c>
      <c r="BO10">
        <v>14.11</v>
      </c>
      <c r="BP10">
        <v>3.71</v>
      </c>
      <c r="BQ10">
        <v>4.25</v>
      </c>
      <c r="BR10">
        <v>1.04</v>
      </c>
      <c r="BS10">
        <v>0.42</v>
      </c>
      <c r="BT10">
        <v>0</v>
      </c>
      <c r="BU10">
        <v>0</v>
      </c>
      <c r="BV10">
        <v>0</v>
      </c>
      <c r="BW10">
        <f t="shared" si="2"/>
        <v>75.010000000000005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207.447721</v>
      </c>
      <c r="L11">
        <v>628.656971</v>
      </c>
      <c r="M11">
        <v>43.3125</v>
      </c>
      <c r="N11">
        <v>113.695312</v>
      </c>
      <c r="O11">
        <v>119.028164</v>
      </c>
      <c r="P11">
        <v>117.66562500000001</v>
      </c>
      <c r="Q11">
        <v>21.001750000000001</v>
      </c>
      <c r="R11">
        <v>40.800471000000002</v>
      </c>
      <c r="S11">
        <v>25.400471</v>
      </c>
      <c r="T11">
        <v>0</v>
      </c>
      <c r="U11">
        <v>265.289062</v>
      </c>
      <c r="V11">
        <v>19.952625000000001</v>
      </c>
      <c r="W11">
        <v>33.494335999999997</v>
      </c>
      <c r="X11">
        <v>141.983789</v>
      </c>
      <c r="Y11">
        <v>0</v>
      </c>
      <c r="Z11">
        <v>18.924098000000001</v>
      </c>
      <c r="AA11">
        <v>40.567526999999998</v>
      </c>
      <c r="AB11">
        <v>38.028489999999998</v>
      </c>
      <c r="AC11">
        <v>27.972953</v>
      </c>
      <c r="AD11">
        <v>35.219510999999997</v>
      </c>
      <c r="AE11">
        <v>30.872188000000001</v>
      </c>
      <c r="AF11">
        <v>17.082450000000001</v>
      </c>
      <c r="AG11">
        <v>37.725765000000003</v>
      </c>
      <c r="AH11">
        <v>147.205231</v>
      </c>
      <c r="AI11">
        <v>14.703150000000001</v>
      </c>
      <c r="AJ11">
        <v>0</v>
      </c>
      <c r="AK11">
        <v>48.367935000000003</v>
      </c>
      <c r="AL11">
        <v>76.388428000000005</v>
      </c>
      <c r="AM11">
        <v>15.242188000000001</v>
      </c>
      <c r="AN11">
        <v>0.86539299999999997</v>
      </c>
      <c r="AO11">
        <v>20.091225000000001</v>
      </c>
      <c r="AP11">
        <v>12.452921</v>
      </c>
      <c r="AQ11">
        <v>44.932388000000003</v>
      </c>
      <c r="AR11">
        <v>25.502400000000002</v>
      </c>
      <c r="AS11">
        <v>25.895099999999999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74.339999999999989</v>
      </c>
      <c r="BA11">
        <f t="shared" si="1"/>
        <v>2540.9339530000007</v>
      </c>
      <c r="BD11">
        <v>21.66</v>
      </c>
      <c r="BE11">
        <v>6.9</v>
      </c>
      <c r="BF11">
        <v>1.05</v>
      </c>
      <c r="BG11">
        <v>3.82</v>
      </c>
      <c r="BH11">
        <v>5.38</v>
      </c>
      <c r="BI11">
        <v>4.43</v>
      </c>
      <c r="BJ11">
        <v>2.88</v>
      </c>
      <c r="BK11">
        <v>4.18</v>
      </c>
      <c r="BL11">
        <v>0.93</v>
      </c>
      <c r="BM11">
        <v>0</v>
      </c>
      <c r="BN11">
        <v>0</v>
      </c>
      <c r="BO11">
        <v>13.77</v>
      </c>
      <c r="BP11">
        <v>3.7</v>
      </c>
      <c r="BQ11">
        <v>4.13</v>
      </c>
      <c r="BR11">
        <v>1.1000000000000001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74.339999999999989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207.447721</v>
      </c>
      <c r="L12">
        <v>502.63877100000002</v>
      </c>
      <c r="M12">
        <v>43.3125</v>
      </c>
      <c r="N12">
        <v>113.695312</v>
      </c>
      <c r="O12">
        <v>119.028164</v>
      </c>
      <c r="P12">
        <v>117.66562500000001</v>
      </c>
      <c r="Q12">
        <v>21.001750000000001</v>
      </c>
      <c r="R12">
        <v>40.800471000000002</v>
      </c>
      <c r="S12">
        <v>25.400471</v>
      </c>
      <c r="T12">
        <v>0</v>
      </c>
      <c r="U12">
        <v>265.289062</v>
      </c>
      <c r="V12">
        <v>19.952625000000001</v>
      </c>
      <c r="W12">
        <v>33.494335999999997</v>
      </c>
      <c r="X12">
        <v>141.983789</v>
      </c>
      <c r="Y12">
        <v>0</v>
      </c>
      <c r="Z12">
        <v>18.924098000000001</v>
      </c>
      <c r="AA12">
        <v>40.567526999999998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17.082450000000001</v>
      </c>
      <c r="AG12">
        <v>37.725765000000003</v>
      </c>
      <c r="AH12">
        <v>147.205231</v>
      </c>
      <c r="AI12">
        <v>14.703150000000001</v>
      </c>
      <c r="AJ12">
        <v>0</v>
      </c>
      <c r="AK12">
        <v>48.367935000000003</v>
      </c>
      <c r="AL12">
        <v>76.388428000000005</v>
      </c>
      <c r="AM12">
        <v>15.242188000000001</v>
      </c>
      <c r="AN12">
        <v>0.86539299999999997</v>
      </c>
      <c r="AO12">
        <v>20.091225000000001</v>
      </c>
      <c r="AP12">
        <v>12.452921</v>
      </c>
      <c r="AQ12">
        <v>42.749437999999998</v>
      </c>
      <c r="AR12">
        <v>25.502400000000002</v>
      </c>
      <c r="AS12">
        <v>25.895099999999999</v>
      </c>
      <c r="AT12">
        <v>8.9723210000000009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74.339999999999989</v>
      </c>
      <c r="BA12">
        <f t="shared" si="1"/>
        <v>2427.5898060000004</v>
      </c>
      <c r="BD12">
        <v>21.66</v>
      </c>
      <c r="BE12">
        <v>6.9</v>
      </c>
      <c r="BF12">
        <v>1.05</v>
      </c>
      <c r="BG12">
        <v>3.82</v>
      </c>
      <c r="BH12">
        <v>5.38</v>
      </c>
      <c r="BI12">
        <v>4.43</v>
      </c>
      <c r="BJ12">
        <v>2.88</v>
      </c>
      <c r="BK12">
        <v>4.18</v>
      </c>
      <c r="BL12">
        <v>0.93</v>
      </c>
      <c r="BM12">
        <v>0</v>
      </c>
      <c r="BN12">
        <v>0</v>
      </c>
      <c r="BO12">
        <v>13.77</v>
      </c>
      <c r="BP12">
        <v>3.7</v>
      </c>
      <c r="BQ12">
        <v>4.13</v>
      </c>
      <c r="BR12">
        <v>1.1000000000000001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74.339999999999989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207.447721</v>
      </c>
      <c r="L13">
        <v>464.13877100000002</v>
      </c>
      <c r="M13">
        <v>43.3125</v>
      </c>
      <c r="N13">
        <v>113.695312</v>
      </c>
      <c r="O13">
        <v>119.028164</v>
      </c>
      <c r="P13">
        <v>117.66562500000001</v>
      </c>
      <c r="Q13">
        <v>21.001750000000001</v>
      </c>
      <c r="R13">
        <v>40.800471000000002</v>
      </c>
      <c r="S13">
        <v>25.400471</v>
      </c>
      <c r="T13">
        <v>0</v>
      </c>
      <c r="U13">
        <v>265.289062</v>
      </c>
      <c r="V13">
        <v>19.952625000000001</v>
      </c>
      <c r="W13">
        <v>33.494335999999997</v>
      </c>
      <c r="X13">
        <v>141.983789</v>
      </c>
      <c r="Y13">
        <v>0</v>
      </c>
      <c r="Z13">
        <v>18.924098000000001</v>
      </c>
      <c r="AA13">
        <v>40.567526999999998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17.082450000000001</v>
      </c>
      <c r="AG13">
        <v>37.725765000000003</v>
      </c>
      <c r="AH13">
        <v>147.205231</v>
      </c>
      <c r="AI13">
        <v>14.703150000000001</v>
      </c>
      <c r="AJ13">
        <v>0</v>
      </c>
      <c r="AK13">
        <v>48.367935000000003</v>
      </c>
      <c r="AL13">
        <v>76.388428000000005</v>
      </c>
      <c r="AM13">
        <v>15.242188000000001</v>
      </c>
      <c r="AN13">
        <v>0.86539299999999997</v>
      </c>
      <c r="AO13">
        <v>20.091225000000001</v>
      </c>
      <c r="AP13">
        <v>12.452921</v>
      </c>
      <c r="AQ13">
        <v>42.749437999999998</v>
      </c>
      <c r="AR13">
        <v>31.878</v>
      </c>
      <c r="AS13">
        <v>25.895099999999999</v>
      </c>
      <c r="AT13">
        <v>10.488607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74.339999999999989</v>
      </c>
      <c r="BA13">
        <f t="shared" si="1"/>
        <v>2396.9816920000003</v>
      </c>
      <c r="BD13">
        <v>21.66</v>
      </c>
      <c r="BE13">
        <v>6.9</v>
      </c>
      <c r="BF13">
        <v>1.05</v>
      </c>
      <c r="BG13">
        <v>3.82</v>
      </c>
      <c r="BH13">
        <v>5.38</v>
      </c>
      <c r="BI13">
        <v>4.43</v>
      </c>
      <c r="BJ13">
        <v>2.88</v>
      </c>
      <c r="BK13">
        <v>4.18</v>
      </c>
      <c r="BL13">
        <v>0.93</v>
      </c>
      <c r="BM13">
        <v>0</v>
      </c>
      <c r="BN13">
        <v>0</v>
      </c>
      <c r="BO13">
        <v>13.77</v>
      </c>
      <c r="BP13">
        <v>3.7</v>
      </c>
      <c r="BQ13">
        <v>4.13</v>
      </c>
      <c r="BR13">
        <v>1.1000000000000001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74.339999999999989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207.447721</v>
      </c>
      <c r="L14">
        <v>454.51377100000002</v>
      </c>
      <c r="M14">
        <v>43.3125</v>
      </c>
      <c r="N14">
        <v>113.695312</v>
      </c>
      <c r="O14">
        <v>119.028164</v>
      </c>
      <c r="P14">
        <v>117.66562500000001</v>
      </c>
      <c r="Q14">
        <v>21.001750000000001</v>
      </c>
      <c r="R14">
        <v>40.800471000000002</v>
      </c>
      <c r="S14">
        <v>25.400471</v>
      </c>
      <c r="T14">
        <v>0</v>
      </c>
      <c r="U14">
        <v>265.289062</v>
      </c>
      <c r="V14">
        <v>19.952625000000001</v>
      </c>
      <c r="W14">
        <v>33.494335999999997</v>
      </c>
      <c r="X14">
        <v>141.983789</v>
      </c>
      <c r="Y14">
        <v>0</v>
      </c>
      <c r="Z14">
        <v>18.924098000000001</v>
      </c>
      <c r="AA14">
        <v>40.567526999999998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17.082450000000001</v>
      </c>
      <c r="AG14">
        <v>37.725765000000003</v>
      </c>
      <c r="AH14">
        <v>147.205231</v>
      </c>
      <c r="AI14">
        <v>14.703150000000001</v>
      </c>
      <c r="AJ14">
        <v>0</v>
      </c>
      <c r="AK14">
        <v>48.367935000000003</v>
      </c>
      <c r="AL14">
        <v>76.388428000000005</v>
      </c>
      <c r="AM14">
        <v>15.242188000000001</v>
      </c>
      <c r="AN14">
        <v>0.86539299999999997</v>
      </c>
      <c r="AO14">
        <v>20.091225000000001</v>
      </c>
      <c r="AP14">
        <v>12.452921</v>
      </c>
      <c r="AQ14">
        <v>42.749437999999998</v>
      </c>
      <c r="AR14">
        <v>31.878</v>
      </c>
      <c r="AS14">
        <v>25.895099999999999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74.339999999999989</v>
      </c>
      <c r="BA14">
        <f t="shared" si="1"/>
        <v>2387.6939000000007</v>
      </c>
      <c r="BD14">
        <v>21.66</v>
      </c>
      <c r="BE14">
        <v>6.9</v>
      </c>
      <c r="BF14">
        <v>1.05</v>
      </c>
      <c r="BG14">
        <v>3.82</v>
      </c>
      <c r="BH14">
        <v>5.38</v>
      </c>
      <c r="BI14">
        <v>4.43</v>
      </c>
      <c r="BJ14">
        <v>2.88</v>
      </c>
      <c r="BK14">
        <v>4.18</v>
      </c>
      <c r="BL14">
        <v>0.93</v>
      </c>
      <c r="BM14">
        <v>0</v>
      </c>
      <c r="BN14">
        <v>0</v>
      </c>
      <c r="BO14">
        <v>13.77</v>
      </c>
      <c r="BP14">
        <v>3.7</v>
      </c>
      <c r="BQ14">
        <v>4.13</v>
      </c>
      <c r="BR14">
        <v>1.1000000000000001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74.339999999999989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207.447721</v>
      </c>
      <c r="L15">
        <v>454.51377100000002</v>
      </c>
      <c r="M15">
        <v>43.3125</v>
      </c>
      <c r="N15">
        <v>113.695312</v>
      </c>
      <c r="O15">
        <v>119.028164</v>
      </c>
      <c r="P15">
        <v>117.66562500000001</v>
      </c>
      <c r="Q15">
        <v>21.001750000000001</v>
      </c>
      <c r="R15">
        <v>40.800471000000002</v>
      </c>
      <c r="S15">
        <v>25.400471</v>
      </c>
      <c r="T15">
        <v>0</v>
      </c>
      <c r="U15">
        <v>265.289062</v>
      </c>
      <c r="V15">
        <v>19.952625000000001</v>
      </c>
      <c r="W15">
        <v>33.494335999999997</v>
      </c>
      <c r="X15">
        <v>141.983789</v>
      </c>
      <c r="Y15">
        <v>0</v>
      </c>
      <c r="Z15">
        <v>18.924098000000001</v>
      </c>
      <c r="AA15">
        <v>40.567526999999998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17.082450000000001</v>
      </c>
      <c r="AG15">
        <v>37.725765000000003</v>
      </c>
      <c r="AH15">
        <v>147.205231</v>
      </c>
      <c r="AI15">
        <v>14.703150000000001</v>
      </c>
      <c r="AJ15">
        <v>0</v>
      </c>
      <c r="AK15">
        <v>48.367935000000003</v>
      </c>
      <c r="AL15">
        <v>76.388428000000005</v>
      </c>
      <c r="AM15">
        <v>15.242188000000001</v>
      </c>
      <c r="AN15">
        <v>0.86539299999999997</v>
      </c>
      <c r="AO15">
        <v>20.091225000000001</v>
      </c>
      <c r="AP15">
        <v>11.096662</v>
      </c>
      <c r="AQ15">
        <v>42.749437999999998</v>
      </c>
      <c r="AR15">
        <v>8.5007999999999999</v>
      </c>
      <c r="AS15">
        <v>28.48461</v>
      </c>
      <c r="AT15">
        <v>9.4125789999999991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74.339999999999989</v>
      </c>
      <c r="BA15">
        <f t="shared" si="1"/>
        <v>2364.1367149999996</v>
      </c>
      <c r="BD15">
        <v>21.66</v>
      </c>
      <c r="BE15">
        <v>6.9</v>
      </c>
      <c r="BF15">
        <v>1.05</v>
      </c>
      <c r="BG15">
        <v>3.82</v>
      </c>
      <c r="BH15">
        <v>5.38</v>
      </c>
      <c r="BI15">
        <v>4.43</v>
      </c>
      <c r="BJ15">
        <v>2.88</v>
      </c>
      <c r="BK15">
        <v>4.18</v>
      </c>
      <c r="BL15">
        <v>0.93</v>
      </c>
      <c r="BM15">
        <v>0</v>
      </c>
      <c r="BN15">
        <v>0</v>
      </c>
      <c r="BO15">
        <v>13.77</v>
      </c>
      <c r="BP15">
        <v>3.7</v>
      </c>
      <c r="BQ15">
        <v>4.13</v>
      </c>
      <c r="BR15">
        <v>1.1000000000000001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74.339999999999989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207.447721</v>
      </c>
      <c r="L16">
        <v>454.51377100000002</v>
      </c>
      <c r="M16">
        <v>43.3125</v>
      </c>
      <c r="N16">
        <v>113.695312</v>
      </c>
      <c r="O16">
        <v>119.028164</v>
      </c>
      <c r="P16">
        <v>117.66562500000001</v>
      </c>
      <c r="Q16">
        <v>21.001750000000001</v>
      </c>
      <c r="R16">
        <v>40.800471000000002</v>
      </c>
      <c r="S16">
        <v>25.400471</v>
      </c>
      <c r="T16">
        <v>0</v>
      </c>
      <c r="U16">
        <v>265.289062</v>
      </c>
      <c r="V16">
        <v>19.952625000000001</v>
      </c>
      <c r="W16">
        <v>33.494335999999997</v>
      </c>
      <c r="X16">
        <v>141.983789</v>
      </c>
      <c r="Y16">
        <v>0</v>
      </c>
      <c r="Z16">
        <v>18.924098000000001</v>
      </c>
      <c r="AA16">
        <v>40.567526999999998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17.082450000000001</v>
      </c>
      <c r="AG16">
        <v>37.725765000000003</v>
      </c>
      <c r="AH16">
        <v>147.205231</v>
      </c>
      <c r="AI16">
        <v>14.703150000000001</v>
      </c>
      <c r="AJ16">
        <v>0</v>
      </c>
      <c r="AK16">
        <v>48.367935000000003</v>
      </c>
      <c r="AL16">
        <v>76.388428000000005</v>
      </c>
      <c r="AM16">
        <v>15.242188000000001</v>
      </c>
      <c r="AN16">
        <v>0.86539299999999997</v>
      </c>
      <c r="AO16">
        <v>20.091225000000001</v>
      </c>
      <c r="AP16">
        <v>11.096662</v>
      </c>
      <c r="AQ16">
        <v>29.954924999999999</v>
      </c>
      <c r="AR16">
        <v>4.2504</v>
      </c>
      <c r="AS16">
        <v>28.48461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74.339999999999989</v>
      </c>
      <c r="BA16">
        <f t="shared" si="1"/>
        <v>2348.5050380000002</v>
      </c>
      <c r="BD16">
        <v>21.66</v>
      </c>
      <c r="BE16">
        <v>6.9</v>
      </c>
      <c r="BF16">
        <v>1.05</v>
      </c>
      <c r="BG16">
        <v>3.82</v>
      </c>
      <c r="BH16">
        <v>5.38</v>
      </c>
      <c r="BI16">
        <v>4.43</v>
      </c>
      <c r="BJ16">
        <v>2.88</v>
      </c>
      <c r="BK16">
        <v>4.18</v>
      </c>
      <c r="BL16">
        <v>0.93</v>
      </c>
      <c r="BM16">
        <v>0</v>
      </c>
      <c r="BN16">
        <v>0</v>
      </c>
      <c r="BO16">
        <v>13.77</v>
      </c>
      <c r="BP16">
        <v>3.7</v>
      </c>
      <c r="BQ16">
        <v>4.13</v>
      </c>
      <c r="BR16">
        <v>1.1000000000000001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74.339999999999989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207.447721</v>
      </c>
      <c r="L17">
        <v>454.51377100000002</v>
      </c>
      <c r="M17">
        <v>43.3125</v>
      </c>
      <c r="N17">
        <v>113.695312</v>
      </c>
      <c r="O17">
        <v>119.028164</v>
      </c>
      <c r="P17">
        <v>117.66562500000001</v>
      </c>
      <c r="Q17">
        <v>21.001750000000001</v>
      </c>
      <c r="R17">
        <v>40.800471000000002</v>
      </c>
      <c r="S17">
        <v>25.400471</v>
      </c>
      <c r="T17">
        <v>0</v>
      </c>
      <c r="U17">
        <v>265.289062</v>
      </c>
      <c r="V17">
        <v>19.952625000000001</v>
      </c>
      <c r="W17">
        <v>33.494335999999997</v>
      </c>
      <c r="X17">
        <v>141.983789</v>
      </c>
      <c r="Y17">
        <v>0</v>
      </c>
      <c r="Z17">
        <v>18.924098000000001</v>
      </c>
      <c r="AA17">
        <v>40.567526999999998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17.082450000000001</v>
      </c>
      <c r="AG17">
        <v>37.725765000000003</v>
      </c>
      <c r="AH17">
        <v>147.205231</v>
      </c>
      <c r="AI17">
        <v>14.703150000000001</v>
      </c>
      <c r="AJ17">
        <v>0</v>
      </c>
      <c r="AK17">
        <v>48.367935000000003</v>
      </c>
      <c r="AL17">
        <v>76.388428000000005</v>
      </c>
      <c r="AM17">
        <v>15.242188000000001</v>
      </c>
      <c r="AN17">
        <v>0.86539299999999997</v>
      </c>
      <c r="AO17">
        <v>20.091225000000001</v>
      </c>
      <c r="AP17">
        <v>11.096662</v>
      </c>
      <c r="AQ17">
        <v>29.954924999999999</v>
      </c>
      <c r="AR17">
        <v>4.2504</v>
      </c>
      <c r="AS17">
        <v>28.48461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74.339999999999989</v>
      </c>
      <c r="BA17">
        <f t="shared" si="1"/>
        <v>2348.5050380000002</v>
      </c>
      <c r="BD17">
        <v>21.66</v>
      </c>
      <c r="BE17">
        <v>6.9</v>
      </c>
      <c r="BF17">
        <v>1.05</v>
      </c>
      <c r="BG17">
        <v>3.82</v>
      </c>
      <c r="BH17">
        <v>5.38</v>
      </c>
      <c r="BI17">
        <v>4.43</v>
      </c>
      <c r="BJ17">
        <v>2.88</v>
      </c>
      <c r="BK17">
        <v>4.18</v>
      </c>
      <c r="BL17">
        <v>0.93</v>
      </c>
      <c r="BM17">
        <v>0</v>
      </c>
      <c r="BN17">
        <v>0</v>
      </c>
      <c r="BO17">
        <v>13.77</v>
      </c>
      <c r="BP17">
        <v>3.7</v>
      </c>
      <c r="BQ17">
        <v>4.13</v>
      </c>
      <c r="BR17">
        <v>1.1000000000000001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74.339999999999989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207.447721</v>
      </c>
      <c r="L18">
        <v>454.51377100000002</v>
      </c>
      <c r="M18">
        <v>43.3125</v>
      </c>
      <c r="N18">
        <v>113.695312</v>
      </c>
      <c r="O18">
        <v>119.028164</v>
      </c>
      <c r="P18">
        <v>117.66562500000001</v>
      </c>
      <c r="Q18">
        <v>21.001750000000001</v>
      </c>
      <c r="R18">
        <v>40.800471000000002</v>
      </c>
      <c r="S18">
        <v>25.400471</v>
      </c>
      <c r="T18">
        <v>0</v>
      </c>
      <c r="U18">
        <v>265.289062</v>
      </c>
      <c r="V18">
        <v>19.952625000000001</v>
      </c>
      <c r="W18">
        <v>33.494335999999997</v>
      </c>
      <c r="X18">
        <v>141.983789</v>
      </c>
      <c r="Y18">
        <v>0</v>
      </c>
      <c r="Z18">
        <v>18.924098000000001</v>
      </c>
      <c r="AA18">
        <v>40.567526999999998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17.082450000000001</v>
      </c>
      <c r="AG18">
        <v>37.725765000000003</v>
      </c>
      <c r="AH18">
        <v>147.205231</v>
      </c>
      <c r="AI18">
        <v>14.703150000000001</v>
      </c>
      <c r="AJ18">
        <v>0</v>
      </c>
      <c r="AK18">
        <v>48.367935000000003</v>
      </c>
      <c r="AL18">
        <v>76.388428000000005</v>
      </c>
      <c r="AM18">
        <v>15.242188000000001</v>
      </c>
      <c r="AN18">
        <v>0.86539299999999997</v>
      </c>
      <c r="AO18">
        <v>20.091225000000001</v>
      </c>
      <c r="AP18">
        <v>11.096662</v>
      </c>
      <c r="AQ18">
        <v>29.954924999999999</v>
      </c>
      <c r="AR18">
        <v>4.2504</v>
      </c>
      <c r="AS18">
        <v>28.48461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74.339999999999989</v>
      </c>
      <c r="BA18">
        <f t="shared" si="1"/>
        <v>2348.5050380000002</v>
      </c>
      <c r="BD18">
        <v>21.66</v>
      </c>
      <c r="BE18">
        <v>6.9</v>
      </c>
      <c r="BF18">
        <v>1.05</v>
      </c>
      <c r="BG18">
        <v>3.82</v>
      </c>
      <c r="BH18">
        <v>5.38</v>
      </c>
      <c r="BI18">
        <v>4.43</v>
      </c>
      <c r="BJ18">
        <v>2.88</v>
      </c>
      <c r="BK18">
        <v>4.18</v>
      </c>
      <c r="BL18">
        <v>0.93</v>
      </c>
      <c r="BM18">
        <v>0</v>
      </c>
      <c r="BN18">
        <v>0</v>
      </c>
      <c r="BO18">
        <v>13.77</v>
      </c>
      <c r="BP18">
        <v>3.7</v>
      </c>
      <c r="BQ18">
        <v>4.13</v>
      </c>
      <c r="BR18">
        <v>1.1000000000000001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74.339999999999989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207.447721</v>
      </c>
      <c r="L19">
        <v>454.51377100000002</v>
      </c>
      <c r="M19">
        <v>43.3125</v>
      </c>
      <c r="N19">
        <v>113.695312</v>
      </c>
      <c r="O19">
        <v>119.028164</v>
      </c>
      <c r="P19">
        <v>117.66562500000001</v>
      </c>
      <c r="Q19">
        <v>21.001750000000001</v>
      </c>
      <c r="R19">
        <v>40.800471000000002</v>
      </c>
      <c r="S19">
        <v>25.400471</v>
      </c>
      <c r="T19">
        <v>0</v>
      </c>
      <c r="U19">
        <v>265.289062</v>
      </c>
      <c r="V19">
        <v>19.952625000000001</v>
      </c>
      <c r="W19">
        <v>33.494335999999997</v>
      </c>
      <c r="X19">
        <v>141.983789</v>
      </c>
      <c r="Y19">
        <v>0</v>
      </c>
      <c r="Z19">
        <v>18.924098000000001</v>
      </c>
      <c r="AA19">
        <v>40.567526999999998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17.082450000000001</v>
      </c>
      <c r="AG19">
        <v>37.725765000000003</v>
      </c>
      <c r="AH19">
        <v>147.205231</v>
      </c>
      <c r="AI19">
        <v>14.703150000000001</v>
      </c>
      <c r="AJ19">
        <v>0</v>
      </c>
      <c r="AK19">
        <v>48.367935000000003</v>
      </c>
      <c r="AL19">
        <v>76.388428000000005</v>
      </c>
      <c r="AM19">
        <v>15.242188000000001</v>
      </c>
      <c r="AN19">
        <v>0.86539299999999997</v>
      </c>
      <c r="AO19">
        <v>20.091225000000001</v>
      </c>
      <c r="AP19">
        <v>11.096662</v>
      </c>
      <c r="AQ19">
        <v>29.954924999999999</v>
      </c>
      <c r="AR19">
        <v>25.502400000000002</v>
      </c>
      <c r="AS19">
        <v>28.48461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74.36999999999999</v>
      </c>
      <c r="BA19">
        <f t="shared" si="1"/>
        <v>2369.7870379999999</v>
      </c>
      <c r="BD19">
        <v>21.66</v>
      </c>
      <c r="BE19">
        <v>6.9</v>
      </c>
      <c r="BF19">
        <v>1.08</v>
      </c>
      <c r="BG19">
        <v>3.82</v>
      </c>
      <c r="BH19">
        <v>5.38</v>
      </c>
      <c r="BI19">
        <v>4.43</v>
      </c>
      <c r="BJ19">
        <v>2.88</v>
      </c>
      <c r="BK19">
        <v>4.18</v>
      </c>
      <c r="BL19">
        <v>0.93</v>
      </c>
      <c r="BM19">
        <v>0</v>
      </c>
      <c r="BN19">
        <v>0</v>
      </c>
      <c r="BO19">
        <v>13.77</v>
      </c>
      <c r="BP19">
        <v>3.7</v>
      </c>
      <c r="BQ19">
        <v>4.13</v>
      </c>
      <c r="BR19">
        <v>1.1000000000000001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74.36999999999999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204.60565099999999</v>
      </c>
      <c r="L20">
        <v>502.63877100000002</v>
      </c>
      <c r="M20">
        <v>43.3125</v>
      </c>
      <c r="N20">
        <v>113.695312</v>
      </c>
      <c r="O20">
        <v>119.028164</v>
      </c>
      <c r="P20">
        <v>117.66562500000001</v>
      </c>
      <c r="Q20">
        <v>16.48339</v>
      </c>
      <c r="R20">
        <v>31.170369999999998</v>
      </c>
      <c r="S20">
        <v>19.532589999999999</v>
      </c>
      <c r="T20">
        <v>0</v>
      </c>
      <c r="U20">
        <v>265.289062</v>
      </c>
      <c r="V20">
        <v>19.952625000000001</v>
      </c>
      <c r="W20">
        <v>33.494335999999997</v>
      </c>
      <c r="X20">
        <v>141.983789</v>
      </c>
      <c r="Y20">
        <v>0</v>
      </c>
      <c r="Z20">
        <v>18.924098000000001</v>
      </c>
      <c r="AA20">
        <v>40.567526999999998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17.082450000000001</v>
      </c>
      <c r="AG20">
        <v>37.725765000000003</v>
      </c>
      <c r="AH20">
        <v>147.205231</v>
      </c>
      <c r="AI20">
        <v>14.703150000000001</v>
      </c>
      <c r="AJ20">
        <v>0</v>
      </c>
      <c r="AK20">
        <v>48.367935000000003</v>
      </c>
      <c r="AL20">
        <v>76.388428000000005</v>
      </c>
      <c r="AM20">
        <v>15.242188000000001</v>
      </c>
      <c r="AN20">
        <v>0.86539299999999997</v>
      </c>
      <c r="AO20">
        <v>20.091225000000001</v>
      </c>
      <c r="AP20">
        <v>11.096662</v>
      </c>
      <c r="AQ20">
        <v>29.954924999999999</v>
      </c>
      <c r="AR20">
        <v>38.253599999999999</v>
      </c>
      <c r="AS20">
        <v>28.48461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74.36999999999999</v>
      </c>
      <c r="BA20">
        <f t="shared" si="1"/>
        <v>2407.8048260000005</v>
      </c>
      <c r="BD20">
        <v>21.66</v>
      </c>
      <c r="BE20">
        <v>6.9</v>
      </c>
      <c r="BF20">
        <v>1.08</v>
      </c>
      <c r="BG20">
        <v>3.82</v>
      </c>
      <c r="BH20">
        <v>5.38</v>
      </c>
      <c r="BI20">
        <v>4.43</v>
      </c>
      <c r="BJ20">
        <v>2.88</v>
      </c>
      <c r="BK20">
        <v>4.18</v>
      </c>
      <c r="BL20">
        <v>0.93</v>
      </c>
      <c r="BM20">
        <v>0</v>
      </c>
      <c r="BN20">
        <v>0</v>
      </c>
      <c r="BO20">
        <v>13.77</v>
      </c>
      <c r="BP20">
        <v>3.7</v>
      </c>
      <c r="BQ20">
        <v>4.13</v>
      </c>
      <c r="BR20">
        <v>1.1000000000000001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74.36999999999999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207.447721</v>
      </c>
      <c r="L21">
        <v>628.656971</v>
      </c>
      <c r="M21">
        <v>43.3125</v>
      </c>
      <c r="N21">
        <v>113.695312</v>
      </c>
      <c r="O21">
        <v>119.028164</v>
      </c>
      <c r="P21">
        <v>117.66562500000001</v>
      </c>
      <c r="Q21">
        <v>21.001750000000001</v>
      </c>
      <c r="R21">
        <v>40.800471000000002</v>
      </c>
      <c r="S21">
        <v>25.400471</v>
      </c>
      <c r="T21">
        <v>0</v>
      </c>
      <c r="U21">
        <v>265.289062</v>
      </c>
      <c r="V21">
        <v>19.952625000000001</v>
      </c>
      <c r="W21">
        <v>33.494335999999997</v>
      </c>
      <c r="X21">
        <v>141.983789</v>
      </c>
      <c r="Y21">
        <v>0</v>
      </c>
      <c r="Z21">
        <v>18.924098000000001</v>
      </c>
      <c r="AA21">
        <v>40.567526999999998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17.082450000000001</v>
      </c>
      <c r="AG21">
        <v>37.725765000000003</v>
      </c>
      <c r="AH21">
        <v>147.205231</v>
      </c>
      <c r="AI21">
        <v>14.703150000000001</v>
      </c>
      <c r="AJ21">
        <v>0</v>
      </c>
      <c r="AK21">
        <v>48.367935000000003</v>
      </c>
      <c r="AL21">
        <v>76.388428000000005</v>
      </c>
      <c r="AM21">
        <v>15.242188000000001</v>
      </c>
      <c r="AN21">
        <v>0.86539299999999997</v>
      </c>
      <c r="AO21">
        <v>20.091225000000001</v>
      </c>
      <c r="AP21">
        <v>11.096662</v>
      </c>
      <c r="AQ21">
        <v>29.954924999999999</v>
      </c>
      <c r="AR21">
        <v>47.817</v>
      </c>
      <c r="AS21">
        <v>28.48461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</v>
      </c>
      <c r="BA21">
        <f t="shared" si="1"/>
        <v>2563.8748380000002</v>
      </c>
      <c r="BD21">
        <v>21.66</v>
      </c>
      <c r="BE21">
        <v>6.9</v>
      </c>
      <c r="BF21">
        <v>1.08</v>
      </c>
      <c r="BG21">
        <v>3.82</v>
      </c>
      <c r="BH21">
        <v>5.38</v>
      </c>
      <c r="BI21">
        <v>2.25</v>
      </c>
      <c r="BJ21">
        <v>2.88</v>
      </c>
      <c r="BK21">
        <v>4.18</v>
      </c>
      <c r="BL21">
        <v>0.74</v>
      </c>
      <c r="BM21">
        <v>0</v>
      </c>
      <c r="BN21">
        <v>0</v>
      </c>
      <c r="BO21">
        <v>13.77</v>
      </c>
      <c r="BP21">
        <v>3.7</v>
      </c>
      <c r="BQ21">
        <v>4.13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207.447721</v>
      </c>
      <c r="L22">
        <v>628.656971</v>
      </c>
      <c r="M22">
        <v>43.3125</v>
      </c>
      <c r="N22">
        <v>113.695312</v>
      </c>
      <c r="O22">
        <v>119.028164</v>
      </c>
      <c r="P22">
        <v>117.66562500000001</v>
      </c>
      <c r="Q22">
        <v>21.001750000000001</v>
      </c>
      <c r="R22">
        <v>40.800471000000002</v>
      </c>
      <c r="S22">
        <v>25.400471</v>
      </c>
      <c r="T22">
        <v>0</v>
      </c>
      <c r="U22">
        <v>265.289062</v>
      </c>
      <c r="V22">
        <v>19.952625000000001</v>
      </c>
      <c r="W22">
        <v>33.494335999999997</v>
      </c>
      <c r="X22">
        <v>141.983789</v>
      </c>
      <c r="Y22">
        <v>0</v>
      </c>
      <c r="Z22">
        <v>18.924098000000001</v>
      </c>
      <c r="AA22">
        <v>40.567526999999998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17.082450000000001</v>
      </c>
      <c r="AG22">
        <v>37.725765000000003</v>
      </c>
      <c r="AH22">
        <v>147.205231</v>
      </c>
      <c r="AI22">
        <v>14.703150000000001</v>
      </c>
      <c r="AJ22">
        <v>0</v>
      </c>
      <c r="AK22">
        <v>48.367935000000003</v>
      </c>
      <c r="AL22">
        <v>76.388428000000005</v>
      </c>
      <c r="AM22">
        <v>15.242188000000001</v>
      </c>
      <c r="AN22">
        <v>0.86539299999999997</v>
      </c>
      <c r="AO22">
        <v>20.091225000000001</v>
      </c>
      <c r="AP22">
        <v>11.096662</v>
      </c>
      <c r="AQ22">
        <v>29.954924999999999</v>
      </c>
      <c r="AR22">
        <v>47.817</v>
      </c>
      <c r="AS22">
        <v>28.48461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</v>
      </c>
      <c r="BA22">
        <f t="shared" si="1"/>
        <v>2563.8748380000002</v>
      </c>
      <c r="BD22">
        <v>21.66</v>
      </c>
      <c r="BE22">
        <v>6.9</v>
      </c>
      <c r="BF22">
        <v>1.08</v>
      </c>
      <c r="BG22">
        <v>3.82</v>
      </c>
      <c r="BH22">
        <v>5.38</v>
      </c>
      <c r="BI22">
        <v>2.25</v>
      </c>
      <c r="BJ22">
        <v>2.88</v>
      </c>
      <c r="BK22">
        <v>4.18</v>
      </c>
      <c r="BL22">
        <v>0.74</v>
      </c>
      <c r="BM22">
        <v>0</v>
      </c>
      <c r="BN22">
        <v>0</v>
      </c>
      <c r="BO22">
        <v>13.77</v>
      </c>
      <c r="BP22">
        <v>3.7</v>
      </c>
      <c r="BQ22">
        <v>4.13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207.447721</v>
      </c>
      <c r="L23">
        <v>628.656971</v>
      </c>
      <c r="M23">
        <v>43.3125</v>
      </c>
      <c r="N23">
        <v>113.695312</v>
      </c>
      <c r="O23">
        <v>119.028164</v>
      </c>
      <c r="P23">
        <v>117.66562500000001</v>
      </c>
      <c r="Q23">
        <v>21.001750000000001</v>
      </c>
      <c r="R23">
        <v>40.800471000000002</v>
      </c>
      <c r="S23">
        <v>25.400471</v>
      </c>
      <c r="T23">
        <v>0</v>
      </c>
      <c r="U23">
        <v>265.289062</v>
      </c>
      <c r="V23">
        <v>19.952625000000001</v>
      </c>
      <c r="W23">
        <v>33.494335999999997</v>
      </c>
      <c r="X23">
        <v>141.983789</v>
      </c>
      <c r="Y23">
        <v>0</v>
      </c>
      <c r="Z23">
        <v>18.924098000000001</v>
      </c>
      <c r="AA23">
        <v>40.567526999999998</v>
      </c>
      <c r="AB23">
        <v>38.028489999999998</v>
      </c>
      <c r="AC23">
        <v>27.972953</v>
      </c>
      <c r="AD23">
        <v>35.219510999999997</v>
      </c>
      <c r="AE23">
        <v>47.582684999999998</v>
      </c>
      <c r="AF23">
        <v>17.082450000000001</v>
      </c>
      <c r="AG23">
        <v>37.725765000000003</v>
      </c>
      <c r="AH23">
        <v>147.205231</v>
      </c>
      <c r="AI23">
        <v>14.703150000000001</v>
      </c>
      <c r="AJ23">
        <v>0</v>
      </c>
      <c r="AK23">
        <v>48.367935000000003</v>
      </c>
      <c r="AL23">
        <v>76.388428000000005</v>
      </c>
      <c r="AM23">
        <v>15.242188000000001</v>
      </c>
      <c r="AN23">
        <v>0.86539299999999997</v>
      </c>
      <c r="AO23">
        <v>20.091225000000001</v>
      </c>
      <c r="AP23">
        <v>11.096662</v>
      </c>
      <c r="AQ23">
        <v>29.954924999999999</v>
      </c>
      <c r="AR23">
        <v>47.817</v>
      </c>
      <c r="AS23">
        <v>27.189855000000001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72.009999999999991</v>
      </c>
      <c r="BA23">
        <f t="shared" si="1"/>
        <v>2562.590083</v>
      </c>
      <c r="BD23">
        <v>21.66</v>
      </c>
      <c r="BE23">
        <v>6.9</v>
      </c>
      <c r="BF23">
        <v>1.08</v>
      </c>
      <c r="BG23">
        <v>3.82</v>
      </c>
      <c r="BH23">
        <v>5.38</v>
      </c>
      <c r="BI23">
        <v>2.0699999999999998</v>
      </c>
      <c r="BJ23">
        <v>2.88</v>
      </c>
      <c r="BK23">
        <v>4.18</v>
      </c>
      <c r="BL23">
        <v>0.93</v>
      </c>
      <c r="BM23">
        <v>0</v>
      </c>
      <c r="BN23">
        <v>0</v>
      </c>
      <c r="BO23">
        <v>13.77</v>
      </c>
      <c r="BP23">
        <v>3.7</v>
      </c>
      <c r="BQ23">
        <v>4.13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72.009999999999991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207.447721</v>
      </c>
      <c r="L24">
        <v>628.656971</v>
      </c>
      <c r="M24">
        <v>43.3125</v>
      </c>
      <c r="N24">
        <v>113.695312</v>
      </c>
      <c r="O24">
        <v>119.028164</v>
      </c>
      <c r="P24">
        <v>117.66562500000001</v>
      </c>
      <c r="Q24">
        <v>21.001750000000001</v>
      </c>
      <c r="R24">
        <v>40.800471000000002</v>
      </c>
      <c r="S24">
        <v>25.400471</v>
      </c>
      <c r="T24">
        <v>0</v>
      </c>
      <c r="U24">
        <v>265.289062</v>
      </c>
      <c r="V24">
        <v>19.952625000000001</v>
      </c>
      <c r="W24">
        <v>33.494335999999997</v>
      </c>
      <c r="X24">
        <v>141.983789</v>
      </c>
      <c r="Y24">
        <v>0</v>
      </c>
      <c r="Z24">
        <v>18.924098000000001</v>
      </c>
      <c r="AA24">
        <v>40.567526999999998</v>
      </c>
      <c r="AB24">
        <v>38.028489999999998</v>
      </c>
      <c r="AC24">
        <v>27.972953</v>
      </c>
      <c r="AD24">
        <v>35.219510999999997</v>
      </c>
      <c r="AE24">
        <v>47.582684999999998</v>
      </c>
      <c r="AF24">
        <v>17.082450000000001</v>
      </c>
      <c r="AG24">
        <v>37.725765000000003</v>
      </c>
      <c r="AH24">
        <v>147.205231</v>
      </c>
      <c r="AI24">
        <v>14.703150000000001</v>
      </c>
      <c r="AJ24">
        <v>0</v>
      </c>
      <c r="AK24">
        <v>48.367935000000003</v>
      </c>
      <c r="AL24">
        <v>76.388428000000005</v>
      </c>
      <c r="AM24">
        <v>15.242188000000001</v>
      </c>
      <c r="AN24">
        <v>0.86539299999999997</v>
      </c>
      <c r="AO24">
        <v>20.091225000000001</v>
      </c>
      <c r="AP24">
        <v>11.096662</v>
      </c>
      <c r="AQ24">
        <v>29.954924999999999</v>
      </c>
      <c r="AR24">
        <v>47.817</v>
      </c>
      <c r="AS24">
        <v>27.189855000000001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72.009999999999991</v>
      </c>
      <c r="BA24">
        <f t="shared" si="1"/>
        <v>2562.590083</v>
      </c>
      <c r="BD24">
        <v>21.66</v>
      </c>
      <c r="BE24">
        <v>6.9</v>
      </c>
      <c r="BF24">
        <v>1.08</v>
      </c>
      <c r="BG24">
        <v>3.82</v>
      </c>
      <c r="BH24">
        <v>5.38</v>
      </c>
      <c r="BI24">
        <v>2.0699999999999998</v>
      </c>
      <c r="BJ24">
        <v>2.88</v>
      </c>
      <c r="BK24">
        <v>4.18</v>
      </c>
      <c r="BL24">
        <v>0.93</v>
      </c>
      <c r="BM24">
        <v>0</v>
      </c>
      <c r="BN24">
        <v>0</v>
      </c>
      <c r="BO24">
        <v>13.77</v>
      </c>
      <c r="BP24">
        <v>3.7</v>
      </c>
      <c r="BQ24">
        <v>4.13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72.009999999999991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207.447721</v>
      </c>
      <c r="L25">
        <v>628.656971</v>
      </c>
      <c r="M25">
        <v>43.3125</v>
      </c>
      <c r="N25">
        <v>113.695312</v>
      </c>
      <c r="O25">
        <v>119.028164</v>
      </c>
      <c r="P25">
        <v>117.66562500000001</v>
      </c>
      <c r="Q25">
        <v>21.001750000000001</v>
      </c>
      <c r="R25">
        <v>40.800471000000002</v>
      </c>
      <c r="S25">
        <v>25.400471</v>
      </c>
      <c r="T25">
        <v>0</v>
      </c>
      <c r="U25">
        <v>265.289062</v>
      </c>
      <c r="V25">
        <v>19.952625000000001</v>
      </c>
      <c r="W25">
        <v>33.494335999999997</v>
      </c>
      <c r="X25">
        <v>141.983789</v>
      </c>
      <c r="Y25">
        <v>0</v>
      </c>
      <c r="Z25">
        <v>18.924098000000001</v>
      </c>
      <c r="AA25">
        <v>40.567526999999998</v>
      </c>
      <c r="AB25">
        <v>38.028489999999998</v>
      </c>
      <c r="AC25">
        <v>27.972953</v>
      </c>
      <c r="AD25">
        <v>35.219510999999997</v>
      </c>
      <c r="AE25">
        <v>47.582684999999998</v>
      </c>
      <c r="AF25">
        <v>8.5412250000000007</v>
      </c>
      <c r="AG25">
        <v>37.725765000000003</v>
      </c>
      <c r="AH25">
        <v>147.205231</v>
      </c>
      <c r="AI25">
        <v>14.703150000000001</v>
      </c>
      <c r="AJ25">
        <v>0</v>
      </c>
      <c r="AK25">
        <v>48.367935000000003</v>
      </c>
      <c r="AL25">
        <v>76.388428000000005</v>
      </c>
      <c r="AM25">
        <v>15.242188000000001</v>
      </c>
      <c r="AN25">
        <v>0.86539299999999997</v>
      </c>
      <c r="AO25">
        <v>20.091225000000001</v>
      </c>
      <c r="AP25">
        <v>11.096662</v>
      </c>
      <c r="AQ25">
        <v>29.954924999999999</v>
      </c>
      <c r="AR25">
        <v>31.878</v>
      </c>
      <c r="AS25">
        <v>27.189855000000001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72.009999999999991</v>
      </c>
      <c r="BA25">
        <f t="shared" si="1"/>
        <v>2538.1098580000007</v>
      </c>
      <c r="BD25">
        <v>21.66</v>
      </c>
      <c r="BE25">
        <v>6.9</v>
      </c>
      <c r="BF25">
        <v>1.08</v>
      </c>
      <c r="BG25">
        <v>3.82</v>
      </c>
      <c r="BH25">
        <v>5.38</v>
      </c>
      <c r="BI25">
        <v>2.0699999999999998</v>
      </c>
      <c r="BJ25">
        <v>2.88</v>
      </c>
      <c r="BK25">
        <v>4.18</v>
      </c>
      <c r="BL25">
        <v>0.93</v>
      </c>
      <c r="BM25">
        <v>0</v>
      </c>
      <c r="BN25">
        <v>0</v>
      </c>
      <c r="BO25">
        <v>13.77</v>
      </c>
      <c r="BP25">
        <v>3.7</v>
      </c>
      <c r="BQ25">
        <v>4.13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72.009999999999991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207.447721</v>
      </c>
      <c r="L26">
        <v>628.656971</v>
      </c>
      <c r="M26">
        <v>43.3125</v>
      </c>
      <c r="N26">
        <v>113.695312</v>
      </c>
      <c r="O26">
        <v>119.028164</v>
      </c>
      <c r="P26">
        <v>117.66562500000001</v>
      </c>
      <c r="Q26">
        <v>21.001750000000001</v>
      </c>
      <c r="R26">
        <v>40.800471000000002</v>
      </c>
      <c r="S26">
        <v>25.400471</v>
      </c>
      <c r="T26">
        <v>0</v>
      </c>
      <c r="U26">
        <v>265.289062</v>
      </c>
      <c r="V26">
        <v>19.952625000000001</v>
      </c>
      <c r="W26">
        <v>33.494335999999997</v>
      </c>
      <c r="X26">
        <v>141.983789</v>
      </c>
      <c r="Y26">
        <v>0</v>
      </c>
      <c r="Z26">
        <v>12.616065000000001</v>
      </c>
      <c r="AA26">
        <v>40.567526999999998</v>
      </c>
      <c r="AB26">
        <v>38.028489999999998</v>
      </c>
      <c r="AC26">
        <v>27.972953</v>
      </c>
      <c r="AD26">
        <v>35.219510999999997</v>
      </c>
      <c r="AE26">
        <v>47.582684999999998</v>
      </c>
      <c r="AF26">
        <v>8.5412250000000007</v>
      </c>
      <c r="AG26">
        <v>37.725765000000003</v>
      </c>
      <c r="AH26">
        <v>147.205231</v>
      </c>
      <c r="AI26">
        <v>14.703150000000001</v>
      </c>
      <c r="AJ26">
        <v>0</v>
      </c>
      <c r="AK26">
        <v>48.367935000000003</v>
      </c>
      <c r="AL26">
        <v>76.388428000000005</v>
      </c>
      <c r="AM26">
        <v>15.242188000000001</v>
      </c>
      <c r="AN26">
        <v>0.86539299999999997</v>
      </c>
      <c r="AO26">
        <v>20.091225000000001</v>
      </c>
      <c r="AP26">
        <v>11.096662</v>
      </c>
      <c r="AQ26">
        <v>29.954924999999999</v>
      </c>
      <c r="AR26">
        <v>31.878</v>
      </c>
      <c r="AS26">
        <v>27.189855000000001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72.09</v>
      </c>
      <c r="BA26">
        <f t="shared" si="1"/>
        <v>2531.8818250000004</v>
      </c>
      <c r="BD26">
        <v>21.66</v>
      </c>
      <c r="BE26">
        <v>6.9</v>
      </c>
      <c r="BF26">
        <v>1.08</v>
      </c>
      <c r="BG26">
        <v>3.82</v>
      </c>
      <c r="BH26">
        <v>5.38</v>
      </c>
      <c r="BI26">
        <v>2.0699999999999998</v>
      </c>
      <c r="BJ26">
        <v>2.88</v>
      </c>
      <c r="BK26">
        <v>4.24</v>
      </c>
      <c r="BL26">
        <v>0.95</v>
      </c>
      <c r="BM26">
        <v>0</v>
      </c>
      <c r="BN26">
        <v>0</v>
      </c>
      <c r="BO26">
        <v>13.77</v>
      </c>
      <c r="BP26">
        <v>3.7</v>
      </c>
      <c r="BQ26">
        <v>4.13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72.09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207.447721</v>
      </c>
      <c r="L27">
        <v>628.656971</v>
      </c>
      <c r="M27">
        <v>43.3125</v>
      </c>
      <c r="N27">
        <v>113.695312</v>
      </c>
      <c r="O27">
        <v>119.028164</v>
      </c>
      <c r="P27">
        <v>117.66562500000001</v>
      </c>
      <c r="Q27">
        <v>21.001750000000001</v>
      </c>
      <c r="R27">
        <v>40.800471000000002</v>
      </c>
      <c r="S27">
        <v>25.400471</v>
      </c>
      <c r="T27">
        <v>0</v>
      </c>
      <c r="U27">
        <v>265.289062</v>
      </c>
      <c r="V27">
        <v>19.952625000000001</v>
      </c>
      <c r="W27">
        <v>33.494335999999997</v>
      </c>
      <c r="X27">
        <v>141.983789</v>
      </c>
      <c r="Y27">
        <v>0</v>
      </c>
      <c r="Z27">
        <v>12.616065000000001</v>
      </c>
      <c r="AA27">
        <v>40.567526999999998</v>
      </c>
      <c r="AB27">
        <v>38.028489999999998</v>
      </c>
      <c r="AC27">
        <v>27.972953</v>
      </c>
      <c r="AD27">
        <v>35.219510999999997</v>
      </c>
      <c r="AE27">
        <v>47.582684999999998</v>
      </c>
      <c r="AF27">
        <v>8.5412250000000007</v>
      </c>
      <c r="AG27">
        <v>37.725765000000003</v>
      </c>
      <c r="AH27">
        <v>147.205231</v>
      </c>
      <c r="AI27">
        <v>22.054725000000001</v>
      </c>
      <c r="AJ27">
        <v>0</v>
      </c>
      <c r="AK27">
        <v>48.367935000000003</v>
      </c>
      <c r="AL27">
        <v>76.388428000000005</v>
      </c>
      <c r="AM27">
        <v>15.242188000000001</v>
      </c>
      <c r="AN27">
        <v>0.86539299999999997</v>
      </c>
      <c r="AO27">
        <v>20.091225000000001</v>
      </c>
      <c r="AP27">
        <v>9.1239220000000003</v>
      </c>
      <c r="AQ27">
        <v>14.249812</v>
      </c>
      <c r="AR27">
        <v>31.878</v>
      </c>
      <c r="AS27">
        <v>27.189855000000001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72.820000000000007</v>
      </c>
      <c r="BA27">
        <f t="shared" si="1"/>
        <v>2522.2855470000009</v>
      </c>
      <c r="BD27">
        <v>21.66</v>
      </c>
      <c r="BE27">
        <v>7.06</v>
      </c>
      <c r="BF27">
        <v>1.03</v>
      </c>
      <c r="BG27">
        <v>3.94</v>
      </c>
      <c r="BH27">
        <v>5.38</v>
      </c>
      <c r="BI27">
        <v>2.11</v>
      </c>
      <c r="BJ27">
        <v>2.88</v>
      </c>
      <c r="BK27">
        <v>4.24</v>
      </c>
      <c r="BL27">
        <v>0.99</v>
      </c>
      <c r="BM27">
        <v>0</v>
      </c>
      <c r="BN27">
        <v>0</v>
      </c>
      <c r="BO27">
        <v>14.11</v>
      </c>
      <c r="BP27">
        <v>3.71</v>
      </c>
      <c r="BQ27">
        <v>4.25</v>
      </c>
      <c r="BR27">
        <v>1.04</v>
      </c>
      <c r="BS27">
        <v>0.42</v>
      </c>
      <c r="BT27">
        <v>0</v>
      </c>
      <c r="BU27">
        <v>0</v>
      </c>
      <c r="BV27">
        <v>0</v>
      </c>
      <c r="BW27">
        <f t="shared" si="2"/>
        <v>72.820000000000007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207.447721</v>
      </c>
      <c r="L28">
        <v>628.656971</v>
      </c>
      <c r="M28">
        <v>43.3125</v>
      </c>
      <c r="N28">
        <v>113.695312</v>
      </c>
      <c r="O28">
        <v>119.028164</v>
      </c>
      <c r="P28">
        <v>117.66562500000001</v>
      </c>
      <c r="Q28">
        <v>21.001750000000001</v>
      </c>
      <c r="R28">
        <v>40.800471000000002</v>
      </c>
      <c r="S28">
        <v>25.400471</v>
      </c>
      <c r="T28">
        <v>0</v>
      </c>
      <c r="U28">
        <v>265.289062</v>
      </c>
      <c r="V28">
        <v>19.952625000000001</v>
      </c>
      <c r="W28">
        <v>33.494335999999997</v>
      </c>
      <c r="X28">
        <v>141.983789</v>
      </c>
      <c r="Y28">
        <v>0</v>
      </c>
      <c r="Z28">
        <v>12.616065000000001</v>
      </c>
      <c r="AA28">
        <v>40.567526999999998</v>
      </c>
      <c r="AB28">
        <v>38.028489999999998</v>
      </c>
      <c r="AC28">
        <v>27.972953</v>
      </c>
      <c r="AD28">
        <v>35.219510999999997</v>
      </c>
      <c r="AE28">
        <v>47.582684999999998</v>
      </c>
      <c r="AF28">
        <v>8.5412250000000007</v>
      </c>
      <c r="AG28">
        <v>37.725765000000003</v>
      </c>
      <c r="AH28">
        <v>147.205231</v>
      </c>
      <c r="AI28">
        <v>63.713650000000001</v>
      </c>
      <c r="AJ28">
        <v>0</v>
      </c>
      <c r="AK28">
        <v>48.367935000000003</v>
      </c>
      <c r="AL28">
        <v>76.388428000000005</v>
      </c>
      <c r="AM28">
        <v>15.242188000000001</v>
      </c>
      <c r="AN28">
        <v>0.86539299999999997</v>
      </c>
      <c r="AO28">
        <v>20.091225000000001</v>
      </c>
      <c r="AP28">
        <v>9.1239220000000003</v>
      </c>
      <c r="AQ28">
        <v>14.249812</v>
      </c>
      <c r="AR28">
        <v>31.878</v>
      </c>
      <c r="AS28">
        <v>27.189855000000001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72.820000000000007</v>
      </c>
      <c r="BA28">
        <f t="shared" si="1"/>
        <v>2563.944472000001</v>
      </c>
      <c r="BD28">
        <v>21.66</v>
      </c>
      <c r="BE28">
        <v>7.06</v>
      </c>
      <c r="BF28">
        <v>1.03</v>
      </c>
      <c r="BG28">
        <v>3.94</v>
      </c>
      <c r="BH28">
        <v>5.38</v>
      </c>
      <c r="BI28">
        <v>2.11</v>
      </c>
      <c r="BJ28">
        <v>2.88</v>
      </c>
      <c r="BK28">
        <v>4.24</v>
      </c>
      <c r="BL28">
        <v>0.99</v>
      </c>
      <c r="BM28">
        <v>0</v>
      </c>
      <c r="BN28">
        <v>0</v>
      </c>
      <c r="BO28">
        <v>14.11</v>
      </c>
      <c r="BP28">
        <v>3.71</v>
      </c>
      <c r="BQ28">
        <v>4.25</v>
      </c>
      <c r="BR28">
        <v>1.04</v>
      </c>
      <c r="BS28">
        <v>0.42</v>
      </c>
      <c r="BT28">
        <v>0</v>
      </c>
      <c r="BU28">
        <v>0</v>
      </c>
      <c r="BV28">
        <v>0</v>
      </c>
      <c r="BW28">
        <f t="shared" si="2"/>
        <v>72.820000000000007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207.447721</v>
      </c>
      <c r="L29">
        <v>628.656971</v>
      </c>
      <c r="M29">
        <v>43.3125</v>
      </c>
      <c r="N29">
        <v>113.695312</v>
      </c>
      <c r="O29">
        <v>119.028164</v>
      </c>
      <c r="P29">
        <v>117.66562500000001</v>
      </c>
      <c r="Q29">
        <v>21.001750000000001</v>
      </c>
      <c r="R29">
        <v>40.800471000000002</v>
      </c>
      <c r="S29">
        <v>25.400471</v>
      </c>
      <c r="T29">
        <v>0</v>
      </c>
      <c r="U29">
        <v>265.289062</v>
      </c>
      <c r="V29">
        <v>19.952625000000001</v>
      </c>
      <c r="W29">
        <v>33.494335999999997</v>
      </c>
      <c r="X29">
        <v>141.983789</v>
      </c>
      <c r="Y29">
        <v>0</v>
      </c>
      <c r="Z29">
        <v>12.616065000000001</v>
      </c>
      <c r="AA29">
        <v>40.567526999999998</v>
      </c>
      <c r="AB29">
        <v>38.028489999999998</v>
      </c>
      <c r="AC29">
        <v>27.972953</v>
      </c>
      <c r="AD29">
        <v>35.219510999999997</v>
      </c>
      <c r="AE29">
        <v>30.872188000000001</v>
      </c>
      <c r="AF29">
        <v>8.5412250000000007</v>
      </c>
      <c r="AG29">
        <v>37.725765000000003</v>
      </c>
      <c r="AH29">
        <v>147.205231</v>
      </c>
      <c r="AI29">
        <v>63.713650000000001</v>
      </c>
      <c r="AJ29">
        <v>0</v>
      </c>
      <c r="AK29">
        <v>48.367935000000003</v>
      </c>
      <c r="AL29">
        <v>76.388428000000005</v>
      </c>
      <c r="AM29">
        <v>15.242188000000001</v>
      </c>
      <c r="AN29">
        <v>0.86539299999999997</v>
      </c>
      <c r="AO29">
        <v>20.091225000000001</v>
      </c>
      <c r="AP29">
        <v>9.1239220000000003</v>
      </c>
      <c r="AQ29">
        <v>0</v>
      </c>
      <c r="AR29">
        <v>31.878</v>
      </c>
      <c r="AS29">
        <v>27.189855000000001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72.820000000000007</v>
      </c>
      <c r="BA29">
        <f t="shared" si="1"/>
        <v>2532.984163000001</v>
      </c>
      <c r="BD29">
        <v>21.66</v>
      </c>
      <c r="BE29">
        <v>7.06</v>
      </c>
      <c r="BF29">
        <v>1.03</v>
      </c>
      <c r="BG29">
        <v>3.94</v>
      </c>
      <c r="BH29">
        <v>5.38</v>
      </c>
      <c r="BI29">
        <v>2.11</v>
      </c>
      <c r="BJ29">
        <v>2.88</v>
      </c>
      <c r="BK29">
        <v>4.24</v>
      </c>
      <c r="BL29">
        <v>0.99</v>
      </c>
      <c r="BM29">
        <v>0</v>
      </c>
      <c r="BN29">
        <v>0</v>
      </c>
      <c r="BO29">
        <v>14.11</v>
      </c>
      <c r="BP29">
        <v>3.71</v>
      </c>
      <c r="BQ29">
        <v>4.25</v>
      </c>
      <c r="BR29">
        <v>1.04</v>
      </c>
      <c r="BS29">
        <v>0.42</v>
      </c>
      <c r="BT29">
        <v>0</v>
      </c>
      <c r="BU29">
        <v>0</v>
      </c>
      <c r="BV29">
        <v>0</v>
      </c>
      <c r="BW29">
        <f t="shared" si="2"/>
        <v>72.820000000000007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207.447721</v>
      </c>
      <c r="L30">
        <v>628.656971</v>
      </c>
      <c r="M30">
        <v>43.3125</v>
      </c>
      <c r="N30">
        <v>113.695312</v>
      </c>
      <c r="O30">
        <v>119.028164</v>
      </c>
      <c r="P30">
        <v>117.66562500000001</v>
      </c>
      <c r="Q30">
        <v>21.001750000000001</v>
      </c>
      <c r="R30">
        <v>40.800471000000002</v>
      </c>
      <c r="S30">
        <v>25.400471</v>
      </c>
      <c r="T30">
        <v>0</v>
      </c>
      <c r="U30">
        <v>265.289062</v>
      </c>
      <c r="V30">
        <v>19.952625000000001</v>
      </c>
      <c r="W30">
        <v>33.494335999999997</v>
      </c>
      <c r="X30">
        <v>141.983789</v>
      </c>
      <c r="Y30">
        <v>0</v>
      </c>
      <c r="Z30">
        <v>12.616065000000001</v>
      </c>
      <c r="AA30">
        <v>40.567526999999998</v>
      </c>
      <c r="AB30">
        <v>38.028489999999998</v>
      </c>
      <c r="AC30">
        <v>27.972953</v>
      </c>
      <c r="AD30">
        <v>35.219510999999997</v>
      </c>
      <c r="AE30">
        <v>30.872188000000001</v>
      </c>
      <c r="AF30">
        <v>8.5412250000000007</v>
      </c>
      <c r="AG30">
        <v>37.725765000000003</v>
      </c>
      <c r="AH30">
        <v>147.205231</v>
      </c>
      <c r="AI30">
        <v>63.713650000000001</v>
      </c>
      <c r="AJ30">
        <v>0</v>
      </c>
      <c r="AK30">
        <v>48.367935000000003</v>
      </c>
      <c r="AL30">
        <v>76.388428000000005</v>
      </c>
      <c r="AM30">
        <v>15.242188000000001</v>
      </c>
      <c r="AN30">
        <v>0.86539299999999997</v>
      </c>
      <c r="AO30">
        <v>20.091225000000001</v>
      </c>
      <c r="AP30">
        <v>9.1239220000000003</v>
      </c>
      <c r="AQ30">
        <v>0</v>
      </c>
      <c r="AR30">
        <v>31.878</v>
      </c>
      <c r="AS30">
        <v>27.189855000000001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72.820000000000007</v>
      </c>
      <c r="BA30">
        <f t="shared" si="1"/>
        <v>2532.984163000001</v>
      </c>
      <c r="BD30">
        <v>21.66</v>
      </c>
      <c r="BE30">
        <v>7.06</v>
      </c>
      <c r="BF30">
        <v>1.03</v>
      </c>
      <c r="BG30">
        <v>3.94</v>
      </c>
      <c r="BH30">
        <v>5.38</v>
      </c>
      <c r="BI30">
        <v>2.11</v>
      </c>
      <c r="BJ30">
        <v>2.88</v>
      </c>
      <c r="BK30">
        <v>4.24</v>
      </c>
      <c r="BL30">
        <v>0.99</v>
      </c>
      <c r="BM30">
        <v>0</v>
      </c>
      <c r="BN30">
        <v>0</v>
      </c>
      <c r="BO30">
        <v>14.11</v>
      </c>
      <c r="BP30">
        <v>3.71</v>
      </c>
      <c r="BQ30">
        <v>4.25</v>
      </c>
      <c r="BR30">
        <v>1.04</v>
      </c>
      <c r="BS30">
        <v>0.42</v>
      </c>
      <c r="BT30">
        <v>0</v>
      </c>
      <c r="BU30">
        <v>0</v>
      </c>
      <c r="BV30">
        <v>0</v>
      </c>
      <c r="BW30">
        <f t="shared" si="2"/>
        <v>72.820000000000007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207.447721</v>
      </c>
      <c r="L31">
        <v>628.656971</v>
      </c>
      <c r="M31">
        <v>43.3125</v>
      </c>
      <c r="N31">
        <v>113.695312</v>
      </c>
      <c r="O31">
        <v>119.028164</v>
      </c>
      <c r="P31">
        <v>117.66562500000001</v>
      </c>
      <c r="Q31">
        <v>21.001750000000001</v>
      </c>
      <c r="R31">
        <v>40.800471000000002</v>
      </c>
      <c r="S31">
        <v>25.400471</v>
      </c>
      <c r="T31">
        <v>0</v>
      </c>
      <c r="U31">
        <v>265.289062</v>
      </c>
      <c r="V31">
        <v>19.952625000000001</v>
      </c>
      <c r="W31">
        <v>33.494335999999997</v>
      </c>
      <c r="X31">
        <v>141.983789</v>
      </c>
      <c r="Y31">
        <v>0</v>
      </c>
      <c r="Z31">
        <v>12.616065000000001</v>
      </c>
      <c r="AA31">
        <v>40.567526999999998</v>
      </c>
      <c r="AB31">
        <v>38.028489999999998</v>
      </c>
      <c r="AC31">
        <v>27.972953</v>
      </c>
      <c r="AD31">
        <v>35.219510999999997</v>
      </c>
      <c r="AE31">
        <v>47.582684999999998</v>
      </c>
      <c r="AF31">
        <v>8.5412250000000007</v>
      </c>
      <c r="AG31">
        <v>37.725765000000003</v>
      </c>
      <c r="AH31">
        <v>147.205231</v>
      </c>
      <c r="AI31">
        <v>63.713650000000001</v>
      </c>
      <c r="AJ31">
        <v>0</v>
      </c>
      <c r="AK31">
        <v>48.367935000000003</v>
      </c>
      <c r="AL31">
        <v>76.388428000000005</v>
      </c>
      <c r="AM31">
        <v>15.242188000000001</v>
      </c>
      <c r="AN31">
        <v>0.86539299999999997</v>
      </c>
      <c r="AO31">
        <v>20.091225000000001</v>
      </c>
      <c r="AP31">
        <v>9.1239220000000003</v>
      </c>
      <c r="AQ31">
        <v>0</v>
      </c>
      <c r="AR31">
        <v>34.0032</v>
      </c>
      <c r="AS31">
        <v>27.189855000000001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72.77000000000001</v>
      </c>
      <c r="BA31">
        <f t="shared" si="1"/>
        <v>2551.7698600000008</v>
      </c>
      <c r="BD31">
        <v>21.66</v>
      </c>
      <c r="BE31">
        <v>7.06</v>
      </c>
      <c r="BF31">
        <v>1.03</v>
      </c>
      <c r="BG31">
        <v>3.94</v>
      </c>
      <c r="BH31">
        <v>5.38</v>
      </c>
      <c r="BI31">
        <v>2.11</v>
      </c>
      <c r="BJ31">
        <v>2.88</v>
      </c>
      <c r="BK31">
        <v>4.2</v>
      </c>
      <c r="BL31">
        <v>0.98</v>
      </c>
      <c r="BM31">
        <v>0</v>
      </c>
      <c r="BN31">
        <v>0</v>
      </c>
      <c r="BO31">
        <v>14.11</v>
      </c>
      <c r="BP31">
        <v>3.71</v>
      </c>
      <c r="BQ31">
        <v>4.25</v>
      </c>
      <c r="BR31">
        <v>1.04</v>
      </c>
      <c r="BS31">
        <v>0.42</v>
      </c>
      <c r="BT31">
        <v>0</v>
      </c>
      <c r="BU31">
        <v>0</v>
      </c>
      <c r="BV31">
        <v>0</v>
      </c>
      <c r="BW31">
        <f t="shared" si="2"/>
        <v>72.77000000000001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207.447721</v>
      </c>
      <c r="L32">
        <v>628.656971</v>
      </c>
      <c r="M32">
        <v>43.3125</v>
      </c>
      <c r="N32">
        <v>113.695312</v>
      </c>
      <c r="O32">
        <v>119.028164</v>
      </c>
      <c r="P32">
        <v>117.66562500000001</v>
      </c>
      <c r="Q32">
        <v>21.001750000000001</v>
      </c>
      <c r="R32">
        <v>40.800471000000002</v>
      </c>
      <c r="S32">
        <v>25.400471</v>
      </c>
      <c r="T32">
        <v>0</v>
      </c>
      <c r="U32">
        <v>265.289062</v>
      </c>
      <c r="V32">
        <v>19.952625000000001</v>
      </c>
      <c r="W32">
        <v>33.494335999999997</v>
      </c>
      <c r="X32">
        <v>141.983789</v>
      </c>
      <c r="Y32">
        <v>0</v>
      </c>
      <c r="Z32">
        <v>12.616065000000001</v>
      </c>
      <c r="AA32">
        <v>40.567526999999998</v>
      </c>
      <c r="AB32">
        <v>38.028489999999998</v>
      </c>
      <c r="AC32">
        <v>27.972953</v>
      </c>
      <c r="AD32">
        <v>35.219510999999997</v>
      </c>
      <c r="AE32">
        <v>47.582684999999998</v>
      </c>
      <c r="AF32">
        <v>8.5412250000000007</v>
      </c>
      <c r="AG32">
        <v>37.725765000000003</v>
      </c>
      <c r="AH32">
        <v>147.205231</v>
      </c>
      <c r="AI32">
        <v>63.713650000000001</v>
      </c>
      <c r="AJ32">
        <v>0</v>
      </c>
      <c r="AK32">
        <v>48.367935000000003</v>
      </c>
      <c r="AL32">
        <v>76.388428000000005</v>
      </c>
      <c r="AM32">
        <v>15.242188000000001</v>
      </c>
      <c r="AN32">
        <v>0.86539299999999997</v>
      </c>
      <c r="AO32">
        <v>20.091225000000001</v>
      </c>
      <c r="AP32">
        <v>9.1239220000000003</v>
      </c>
      <c r="AQ32">
        <v>0</v>
      </c>
      <c r="AR32">
        <v>34.0032</v>
      </c>
      <c r="AS32">
        <v>27.189855000000001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72.77000000000001</v>
      </c>
      <c r="BA32">
        <f t="shared" si="1"/>
        <v>2551.7698600000008</v>
      </c>
      <c r="BD32">
        <v>21.66</v>
      </c>
      <c r="BE32">
        <v>7.06</v>
      </c>
      <c r="BF32">
        <v>1.03</v>
      </c>
      <c r="BG32">
        <v>3.94</v>
      </c>
      <c r="BH32">
        <v>5.38</v>
      </c>
      <c r="BI32">
        <v>2.11</v>
      </c>
      <c r="BJ32">
        <v>2.88</v>
      </c>
      <c r="BK32">
        <v>4.2</v>
      </c>
      <c r="BL32">
        <v>0.98</v>
      </c>
      <c r="BM32">
        <v>0</v>
      </c>
      <c r="BN32">
        <v>0</v>
      </c>
      <c r="BO32">
        <v>14.11</v>
      </c>
      <c r="BP32">
        <v>3.71</v>
      </c>
      <c r="BQ32">
        <v>4.25</v>
      </c>
      <c r="BR32">
        <v>1.04</v>
      </c>
      <c r="BS32">
        <v>0.42</v>
      </c>
      <c r="BT32">
        <v>0</v>
      </c>
      <c r="BU32">
        <v>0</v>
      </c>
      <c r="BV32">
        <v>0</v>
      </c>
      <c r="BW32">
        <f t="shared" si="2"/>
        <v>72.77000000000001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207.447721</v>
      </c>
      <c r="L33">
        <v>628.656971</v>
      </c>
      <c r="M33">
        <v>43.3125</v>
      </c>
      <c r="N33">
        <v>113.695312</v>
      </c>
      <c r="O33">
        <v>119.028164</v>
      </c>
      <c r="P33">
        <v>117.66562500000001</v>
      </c>
      <c r="Q33">
        <v>21.001750000000001</v>
      </c>
      <c r="R33">
        <v>40.800471000000002</v>
      </c>
      <c r="S33">
        <v>25.400471</v>
      </c>
      <c r="T33">
        <v>0</v>
      </c>
      <c r="U33">
        <v>265.289062</v>
      </c>
      <c r="V33">
        <v>19.952625000000001</v>
      </c>
      <c r="W33">
        <v>33.494335999999997</v>
      </c>
      <c r="X33">
        <v>141.983789</v>
      </c>
      <c r="Y33">
        <v>0</v>
      </c>
      <c r="Z33">
        <v>12.616065000000001</v>
      </c>
      <c r="AA33">
        <v>40.567526999999998</v>
      </c>
      <c r="AB33">
        <v>38.028489999999998</v>
      </c>
      <c r="AC33">
        <v>27.972953</v>
      </c>
      <c r="AD33">
        <v>35.219510999999997</v>
      </c>
      <c r="AE33">
        <v>47.582684999999998</v>
      </c>
      <c r="AF33">
        <v>8.5412250000000007</v>
      </c>
      <c r="AG33">
        <v>37.725765000000003</v>
      </c>
      <c r="AH33">
        <v>147.205231</v>
      </c>
      <c r="AI33">
        <v>63.713650000000001</v>
      </c>
      <c r="AJ33">
        <v>0</v>
      </c>
      <c r="AK33">
        <v>48.367935000000003</v>
      </c>
      <c r="AL33">
        <v>61.513375000000003</v>
      </c>
      <c r="AM33">
        <v>15.242188000000001</v>
      </c>
      <c r="AN33">
        <v>0.86539299999999997</v>
      </c>
      <c r="AO33">
        <v>20.091225000000001</v>
      </c>
      <c r="AP33">
        <v>9.1239220000000003</v>
      </c>
      <c r="AQ33">
        <v>0</v>
      </c>
      <c r="AR33">
        <v>34.0032</v>
      </c>
      <c r="AS33">
        <v>27.189855000000001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72.77000000000001</v>
      </c>
      <c r="BA33">
        <f t="shared" si="1"/>
        <v>2536.8948070000006</v>
      </c>
      <c r="BD33">
        <v>21.66</v>
      </c>
      <c r="BE33">
        <v>7.06</v>
      </c>
      <c r="BF33">
        <v>1.03</v>
      </c>
      <c r="BG33">
        <v>3.94</v>
      </c>
      <c r="BH33">
        <v>5.38</v>
      </c>
      <c r="BI33">
        <v>2.11</v>
      </c>
      <c r="BJ33">
        <v>2.88</v>
      </c>
      <c r="BK33">
        <v>4.2</v>
      </c>
      <c r="BL33">
        <v>0.98</v>
      </c>
      <c r="BM33">
        <v>0</v>
      </c>
      <c r="BN33">
        <v>0</v>
      </c>
      <c r="BO33">
        <v>14.11</v>
      </c>
      <c r="BP33">
        <v>3.71</v>
      </c>
      <c r="BQ33">
        <v>4.25</v>
      </c>
      <c r="BR33">
        <v>1.04</v>
      </c>
      <c r="BS33">
        <v>0.42</v>
      </c>
      <c r="BT33">
        <v>0</v>
      </c>
      <c r="BU33">
        <v>0</v>
      </c>
      <c r="BV33">
        <v>0</v>
      </c>
      <c r="BW33">
        <f t="shared" si="2"/>
        <v>72.77000000000001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207.447721</v>
      </c>
      <c r="L34">
        <v>628.656971</v>
      </c>
      <c r="M34">
        <v>43.3125</v>
      </c>
      <c r="N34">
        <v>113.695312</v>
      </c>
      <c r="O34">
        <v>119.028164</v>
      </c>
      <c r="P34">
        <v>117.66562500000001</v>
      </c>
      <c r="Q34">
        <v>21.001750000000001</v>
      </c>
      <c r="R34">
        <v>40.800471000000002</v>
      </c>
      <c r="S34">
        <v>25.400471</v>
      </c>
      <c r="T34">
        <v>0</v>
      </c>
      <c r="U34">
        <v>265.289062</v>
      </c>
      <c r="V34">
        <v>19.952625000000001</v>
      </c>
      <c r="W34">
        <v>33.494335999999997</v>
      </c>
      <c r="X34">
        <v>141.983789</v>
      </c>
      <c r="Y34">
        <v>0</v>
      </c>
      <c r="Z34">
        <v>12.616065000000001</v>
      </c>
      <c r="AA34">
        <v>40.567526999999998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8.5412250000000007</v>
      </c>
      <c r="AG34">
        <v>37.725765000000003</v>
      </c>
      <c r="AH34">
        <v>147.205231</v>
      </c>
      <c r="AI34">
        <v>18.378938000000002</v>
      </c>
      <c r="AJ34">
        <v>0</v>
      </c>
      <c r="AK34">
        <v>48.367935000000003</v>
      </c>
      <c r="AL34">
        <v>61.513375000000003</v>
      </c>
      <c r="AM34">
        <v>15.242188000000001</v>
      </c>
      <c r="AN34">
        <v>0.86539299999999997</v>
      </c>
      <c r="AO34">
        <v>20.091225000000001</v>
      </c>
      <c r="AP34">
        <v>9.1239220000000003</v>
      </c>
      <c r="AQ34">
        <v>0</v>
      </c>
      <c r="AR34">
        <v>34.0032</v>
      </c>
      <c r="AS34">
        <v>27.189855000000001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72.77000000000001</v>
      </c>
      <c r="BA34">
        <f t="shared" si="1"/>
        <v>2491.5600950000003</v>
      </c>
      <c r="BD34">
        <v>21.66</v>
      </c>
      <c r="BE34">
        <v>7.06</v>
      </c>
      <c r="BF34">
        <v>1.03</v>
      </c>
      <c r="BG34">
        <v>3.94</v>
      </c>
      <c r="BH34">
        <v>5.38</v>
      </c>
      <c r="BI34">
        <v>2.11</v>
      </c>
      <c r="BJ34">
        <v>2.88</v>
      </c>
      <c r="BK34">
        <v>4.2</v>
      </c>
      <c r="BL34">
        <v>0.98</v>
      </c>
      <c r="BM34">
        <v>0</v>
      </c>
      <c r="BN34">
        <v>0</v>
      </c>
      <c r="BO34">
        <v>14.11</v>
      </c>
      <c r="BP34">
        <v>3.71</v>
      </c>
      <c r="BQ34">
        <v>4.25</v>
      </c>
      <c r="BR34">
        <v>1.04</v>
      </c>
      <c r="BS34">
        <v>0.42</v>
      </c>
      <c r="BT34">
        <v>0</v>
      </c>
      <c r="BU34">
        <v>0</v>
      </c>
      <c r="BV34">
        <v>0</v>
      </c>
      <c r="BW34">
        <f t="shared" si="2"/>
        <v>72.77000000000001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177.81677400000001</v>
      </c>
      <c r="L35">
        <v>564.19603600000005</v>
      </c>
      <c r="M35">
        <v>43.3125</v>
      </c>
      <c r="N35">
        <v>113.695312</v>
      </c>
      <c r="O35">
        <v>119.028164</v>
      </c>
      <c r="P35">
        <v>117.66562500000001</v>
      </c>
      <c r="Q35">
        <v>21.001750000000001</v>
      </c>
      <c r="R35">
        <v>40.800471000000002</v>
      </c>
      <c r="S35">
        <v>25.400471</v>
      </c>
      <c r="T35">
        <v>0</v>
      </c>
      <c r="U35">
        <v>265.289062</v>
      </c>
      <c r="V35">
        <v>19.952625000000001</v>
      </c>
      <c r="W35">
        <v>33.494335999999997</v>
      </c>
      <c r="X35">
        <v>141.983789</v>
      </c>
      <c r="Y35">
        <v>0</v>
      </c>
      <c r="Z35">
        <v>12.616065000000001</v>
      </c>
      <c r="AA35">
        <v>40.567526999999998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8.5412250000000007</v>
      </c>
      <c r="AG35">
        <v>37.725765000000003</v>
      </c>
      <c r="AH35">
        <v>147.205231</v>
      </c>
      <c r="AI35">
        <v>13.477888</v>
      </c>
      <c r="AJ35">
        <v>0</v>
      </c>
      <c r="AK35">
        <v>48.367935000000003</v>
      </c>
      <c r="AL35">
        <v>61.513375000000003</v>
      </c>
      <c r="AM35">
        <v>15.242188000000001</v>
      </c>
      <c r="AN35">
        <v>0.88380599999999998</v>
      </c>
      <c r="AO35">
        <v>20.091225000000001</v>
      </c>
      <c r="AP35">
        <v>9.1239220000000003</v>
      </c>
      <c r="AQ35">
        <v>0</v>
      </c>
      <c r="AR35">
        <v>34.0032</v>
      </c>
      <c r="AS35">
        <v>27.189855000000001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72.77000000000001</v>
      </c>
      <c r="BA35">
        <f t="shared" si="1"/>
        <v>2392.5855760000004</v>
      </c>
      <c r="BD35">
        <v>21.66</v>
      </c>
      <c r="BE35">
        <v>7.06</v>
      </c>
      <c r="BF35">
        <v>1.03</v>
      </c>
      <c r="BG35">
        <v>3.94</v>
      </c>
      <c r="BH35">
        <v>5.38</v>
      </c>
      <c r="BI35">
        <v>2.11</v>
      </c>
      <c r="BJ35">
        <v>2.88</v>
      </c>
      <c r="BK35">
        <v>4.2</v>
      </c>
      <c r="BL35">
        <v>0.98</v>
      </c>
      <c r="BM35">
        <v>0</v>
      </c>
      <c r="BN35">
        <v>0</v>
      </c>
      <c r="BO35">
        <v>14.11</v>
      </c>
      <c r="BP35">
        <v>3.71</v>
      </c>
      <c r="BQ35">
        <v>4.25</v>
      </c>
      <c r="BR35">
        <v>1.04</v>
      </c>
      <c r="BS35">
        <v>0.42</v>
      </c>
      <c r="BT35">
        <v>0</v>
      </c>
      <c r="BU35">
        <v>0</v>
      </c>
      <c r="BV35">
        <v>0</v>
      </c>
      <c r="BW35">
        <f t="shared" si="2"/>
        <v>72.77000000000001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168.19177400000001</v>
      </c>
      <c r="L36">
        <v>564.19603600000005</v>
      </c>
      <c r="M36">
        <v>43.3125</v>
      </c>
      <c r="N36">
        <v>113.695312</v>
      </c>
      <c r="O36">
        <v>119.028164</v>
      </c>
      <c r="P36">
        <v>117.66562500000001</v>
      </c>
      <c r="Q36">
        <v>21.001750000000001</v>
      </c>
      <c r="R36">
        <v>40.800471000000002</v>
      </c>
      <c r="S36">
        <v>25.400471</v>
      </c>
      <c r="T36">
        <v>0</v>
      </c>
      <c r="U36">
        <v>265.289062</v>
      </c>
      <c r="V36">
        <v>19.952625000000001</v>
      </c>
      <c r="W36">
        <v>33.494335999999997</v>
      </c>
      <c r="X36">
        <v>141.983789</v>
      </c>
      <c r="Y36">
        <v>0</v>
      </c>
      <c r="Z36">
        <v>12.616065000000001</v>
      </c>
      <c r="AA36">
        <v>40.567526999999998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8.5412250000000007</v>
      </c>
      <c r="AG36">
        <v>37.725765000000003</v>
      </c>
      <c r="AH36">
        <v>147.205231</v>
      </c>
      <c r="AI36">
        <v>13.477888</v>
      </c>
      <c r="AJ36">
        <v>0</v>
      </c>
      <c r="AK36">
        <v>48.367935000000003</v>
      </c>
      <c r="AL36">
        <v>61.513375000000003</v>
      </c>
      <c r="AM36">
        <v>15.242188000000001</v>
      </c>
      <c r="AN36">
        <v>0.88380599999999998</v>
      </c>
      <c r="AO36">
        <v>20.091225000000001</v>
      </c>
      <c r="AP36">
        <v>9.1239220000000003</v>
      </c>
      <c r="AQ36">
        <v>0</v>
      </c>
      <c r="AR36">
        <v>34.0032</v>
      </c>
      <c r="AS36">
        <v>27.189855000000001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72.77000000000001</v>
      </c>
      <c r="BA36">
        <f t="shared" si="1"/>
        <v>2382.9605760000004</v>
      </c>
      <c r="BD36">
        <v>21.66</v>
      </c>
      <c r="BE36">
        <v>7.06</v>
      </c>
      <c r="BF36">
        <v>1.03</v>
      </c>
      <c r="BG36">
        <v>3.94</v>
      </c>
      <c r="BH36">
        <v>5.38</v>
      </c>
      <c r="BI36">
        <v>2.11</v>
      </c>
      <c r="BJ36">
        <v>2.88</v>
      </c>
      <c r="BK36">
        <v>4.2</v>
      </c>
      <c r="BL36">
        <v>0.98</v>
      </c>
      <c r="BM36">
        <v>0</v>
      </c>
      <c r="BN36">
        <v>0</v>
      </c>
      <c r="BO36">
        <v>14.11</v>
      </c>
      <c r="BP36">
        <v>3.71</v>
      </c>
      <c r="BQ36">
        <v>4.25</v>
      </c>
      <c r="BR36">
        <v>1.04</v>
      </c>
      <c r="BS36">
        <v>0.42</v>
      </c>
      <c r="BT36">
        <v>0</v>
      </c>
      <c r="BU36">
        <v>0</v>
      </c>
      <c r="BV36">
        <v>0</v>
      </c>
      <c r="BW36">
        <f t="shared" si="2"/>
        <v>72.77000000000001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146.099704</v>
      </c>
      <c r="L37">
        <v>438.17783600000001</v>
      </c>
      <c r="M37">
        <v>43.3125</v>
      </c>
      <c r="N37">
        <v>113.695312</v>
      </c>
      <c r="O37">
        <v>119.028164</v>
      </c>
      <c r="P37">
        <v>117.66562500000001</v>
      </c>
      <c r="Q37">
        <v>21.001750000000001</v>
      </c>
      <c r="R37">
        <v>40.800471000000002</v>
      </c>
      <c r="S37">
        <v>25.400471</v>
      </c>
      <c r="T37">
        <v>0</v>
      </c>
      <c r="U37">
        <v>265.289062</v>
      </c>
      <c r="V37">
        <v>19.606124999999999</v>
      </c>
      <c r="W37">
        <v>33.494335999999997</v>
      </c>
      <c r="X37">
        <v>141.983789</v>
      </c>
      <c r="Y37">
        <v>0</v>
      </c>
      <c r="Z37">
        <v>12.616065000000001</v>
      </c>
      <c r="AA37">
        <v>40.567526999999998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8.5412250000000007</v>
      </c>
      <c r="AG37">
        <v>37.725765000000003</v>
      </c>
      <c r="AH37">
        <v>147.205231</v>
      </c>
      <c r="AI37">
        <v>13.477888</v>
      </c>
      <c r="AJ37">
        <v>0</v>
      </c>
      <c r="AK37">
        <v>48.367935000000003</v>
      </c>
      <c r="AL37">
        <v>61.513375000000003</v>
      </c>
      <c r="AM37">
        <v>15.242188000000001</v>
      </c>
      <c r="AN37">
        <v>0.88380599999999998</v>
      </c>
      <c r="AO37">
        <v>20.091225000000001</v>
      </c>
      <c r="AP37">
        <v>9.1239220000000003</v>
      </c>
      <c r="AQ37">
        <v>0</v>
      </c>
      <c r="AR37">
        <v>34.0032</v>
      </c>
      <c r="AS37">
        <v>27.189855000000001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72.77000000000001</v>
      </c>
      <c r="BA37">
        <f t="shared" si="1"/>
        <v>2234.5038060000002</v>
      </c>
      <c r="BD37">
        <v>21.66</v>
      </c>
      <c r="BE37">
        <v>7.06</v>
      </c>
      <c r="BF37">
        <v>1.03</v>
      </c>
      <c r="BG37">
        <v>3.94</v>
      </c>
      <c r="BH37">
        <v>5.38</v>
      </c>
      <c r="BI37">
        <v>2.11</v>
      </c>
      <c r="BJ37">
        <v>2.88</v>
      </c>
      <c r="BK37">
        <v>4.2</v>
      </c>
      <c r="BL37">
        <v>0.98</v>
      </c>
      <c r="BM37">
        <v>0</v>
      </c>
      <c r="BN37">
        <v>0</v>
      </c>
      <c r="BO37">
        <v>14.11</v>
      </c>
      <c r="BP37">
        <v>3.71</v>
      </c>
      <c r="BQ37">
        <v>4.25</v>
      </c>
      <c r="BR37">
        <v>1.04</v>
      </c>
      <c r="BS37">
        <v>0.42</v>
      </c>
      <c r="BT37">
        <v>0</v>
      </c>
      <c r="BU37">
        <v>0</v>
      </c>
      <c r="BV37">
        <v>0</v>
      </c>
      <c r="BW37">
        <f t="shared" si="2"/>
        <v>72.77000000000001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144.12927400000001</v>
      </c>
      <c r="L38">
        <v>378.502836</v>
      </c>
      <c r="M38">
        <v>43.3125</v>
      </c>
      <c r="N38">
        <v>113.695312</v>
      </c>
      <c r="O38">
        <v>119.028164</v>
      </c>
      <c r="P38">
        <v>117.66562500000001</v>
      </c>
      <c r="Q38">
        <v>21.001750000000001</v>
      </c>
      <c r="R38">
        <v>40.800471000000002</v>
      </c>
      <c r="S38">
        <v>25.400471</v>
      </c>
      <c r="T38">
        <v>0</v>
      </c>
      <c r="U38">
        <v>265.289062</v>
      </c>
      <c r="V38">
        <v>19.606124999999999</v>
      </c>
      <c r="W38">
        <v>33.494335999999997</v>
      </c>
      <c r="X38">
        <v>141.983789</v>
      </c>
      <c r="Y38">
        <v>0</v>
      </c>
      <c r="Z38">
        <v>12.616065000000001</v>
      </c>
      <c r="AA38">
        <v>40.567526999999998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8.5412250000000007</v>
      </c>
      <c r="AG38">
        <v>37.725765000000003</v>
      </c>
      <c r="AH38">
        <v>147.205231</v>
      </c>
      <c r="AI38">
        <v>13.477888</v>
      </c>
      <c r="AJ38">
        <v>0</v>
      </c>
      <c r="AK38">
        <v>48.367935000000003</v>
      </c>
      <c r="AL38">
        <v>61.513375000000003</v>
      </c>
      <c r="AM38">
        <v>15.242188000000001</v>
      </c>
      <c r="AN38">
        <v>0.88380599999999998</v>
      </c>
      <c r="AO38">
        <v>20.091225000000001</v>
      </c>
      <c r="AP38">
        <v>9.1239220000000003</v>
      </c>
      <c r="AQ38">
        <v>0</v>
      </c>
      <c r="AR38">
        <v>34.0032</v>
      </c>
      <c r="AS38">
        <v>27.189855000000001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72.77000000000001</v>
      </c>
      <c r="BA38">
        <f t="shared" si="1"/>
        <v>2172.8583759999997</v>
      </c>
      <c r="BD38">
        <v>21.66</v>
      </c>
      <c r="BE38">
        <v>7.06</v>
      </c>
      <c r="BF38">
        <v>1.03</v>
      </c>
      <c r="BG38">
        <v>3.94</v>
      </c>
      <c r="BH38">
        <v>5.38</v>
      </c>
      <c r="BI38">
        <v>2.11</v>
      </c>
      <c r="BJ38">
        <v>2.88</v>
      </c>
      <c r="BK38">
        <v>4.2</v>
      </c>
      <c r="BL38">
        <v>0.98</v>
      </c>
      <c r="BM38">
        <v>0</v>
      </c>
      <c r="BN38">
        <v>0</v>
      </c>
      <c r="BO38">
        <v>14.11</v>
      </c>
      <c r="BP38">
        <v>3.71</v>
      </c>
      <c r="BQ38">
        <v>4.25</v>
      </c>
      <c r="BR38">
        <v>1.04</v>
      </c>
      <c r="BS38">
        <v>0.42</v>
      </c>
      <c r="BT38">
        <v>0</v>
      </c>
      <c r="BU38">
        <v>0</v>
      </c>
      <c r="BV38">
        <v>0</v>
      </c>
      <c r="BW38">
        <f t="shared" si="2"/>
        <v>72.77000000000001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129.69177400000001</v>
      </c>
      <c r="L39">
        <v>385</v>
      </c>
      <c r="M39">
        <v>43.3125</v>
      </c>
      <c r="N39">
        <v>113.695312</v>
      </c>
      <c r="O39">
        <v>119.028164</v>
      </c>
      <c r="P39">
        <v>117.66562500000001</v>
      </c>
      <c r="Q39">
        <v>21.001750000000001</v>
      </c>
      <c r="R39">
        <v>40.800471000000002</v>
      </c>
      <c r="S39">
        <v>25.400471</v>
      </c>
      <c r="T39">
        <v>0</v>
      </c>
      <c r="U39">
        <v>265.289062</v>
      </c>
      <c r="V39">
        <v>19.606124999999999</v>
      </c>
      <c r="W39">
        <v>33.494335999999997</v>
      </c>
      <c r="X39">
        <v>141.983789</v>
      </c>
      <c r="Y39">
        <v>0</v>
      </c>
      <c r="Z39">
        <v>12.616065000000001</v>
      </c>
      <c r="AA39">
        <v>40.567526999999998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8.5412250000000007</v>
      </c>
      <c r="AG39">
        <v>37.725765000000003</v>
      </c>
      <c r="AH39">
        <v>147.205231</v>
      </c>
      <c r="AI39">
        <v>13.477888</v>
      </c>
      <c r="AJ39">
        <v>0</v>
      </c>
      <c r="AK39">
        <v>48.367935000000003</v>
      </c>
      <c r="AL39">
        <v>67.105500000000006</v>
      </c>
      <c r="AM39">
        <v>15.242188000000001</v>
      </c>
      <c r="AN39">
        <v>0.88380599999999998</v>
      </c>
      <c r="AO39">
        <v>20.091225000000001</v>
      </c>
      <c r="AP39">
        <v>11.096662</v>
      </c>
      <c r="AQ39">
        <v>0</v>
      </c>
      <c r="AR39">
        <v>34.0032</v>
      </c>
      <c r="AS39">
        <v>27.189855000000001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72.77000000000001</v>
      </c>
      <c r="BA39">
        <f t="shared" si="1"/>
        <v>2172.4829049999994</v>
      </c>
      <c r="BD39">
        <v>21.66</v>
      </c>
      <c r="BE39">
        <v>7.06</v>
      </c>
      <c r="BF39">
        <v>1.03</v>
      </c>
      <c r="BG39">
        <v>3.94</v>
      </c>
      <c r="BH39">
        <v>5.38</v>
      </c>
      <c r="BI39">
        <v>2.11</v>
      </c>
      <c r="BJ39">
        <v>2.88</v>
      </c>
      <c r="BK39">
        <v>4.2</v>
      </c>
      <c r="BL39">
        <v>0.98</v>
      </c>
      <c r="BM39">
        <v>0</v>
      </c>
      <c r="BN39">
        <v>0</v>
      </c>
      <c r="BO39">
        <v>14.11</v>
      </c>
      <c r="BP39">
        <v>3.71</v>
      </c>
      <c r="BQ39">
        <v>4.25</v>
      </c>
      <c r="BR39">
        <v>1.04</v>
      </c>
      <c r="BS39">
        <v>0.42</v>
      </c>
      <c r="BT39">
        <v>0</v>
      </c>
      <c r="BU39">
        <v>0</v>
      </c>
      <c r="BV39">
        <v>0</v>
      </c>
      <c r="BW39">
        <f t="shared" si="2"/>
        <v>72.77000000000001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158.56677400000001</v>
      </c>
      <c r="L40">
        <v>409.30283600000001</v>
      </c>
      <c r="M40">
        <v>43.3125</v>
      </c>
      <c r="N40">
        <v>113.695312</v>
      </c>
      <c r="O40">
        <v>119.028164</v>
      </c>
      <c r="P40">
        <v>117.66562500000001</v>
      </c>
      <c r="Q40">
        <v>21.001750000000001</v>
      </c>
      <c r="R40">
        <v>40.800471000000002</v>
      </c>
      <c r="S40">
        <v>25.400471</v>
      </c>
      <c r="T40">
        <v>0</v>
      </c>
      <c r="U40">
        <v>265.289062</v>
      </c>
      <c r="V40">
        <v>19.606124999999999</v>
      </c>
      <c r="W40">
        <v>33.494335999999997</v>
      </c>
      <c r="X40">
        <v>141.983789</v>
      </c>
      <c r="Y40">
        <v>0</v>
      </c>
      <c r="Z40">
        <v>12.616065000000001</v>
      </c>
      <c r="AA40">
        <v>40.567526999999998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8.5412250000000007</v>
      </c>
      <c r="AG40">
        <v>37.725765000000003</v>
      </c>
      <c r="AH40">
        <v>147.205231</v>
      </c>
      <c r="AI40">
        <v>13.477888</v>
      </c>
      <c r="AJ40">
        <v>0</v>
      </c>
      <c r="AK40">
        <v>48.367935000000003</v>
      </c>
      <c r="AL40">
        <v>76.388428000000005</v>
      </c>
      <c r="AM40">
        <v>15.242188000000001</v>
      </c>
      <c r="AN40">
        <v>0.88380599999999998</v>
      </c>
      <c r="AO40">
        <v>20.091225000000001</v>
      </c>
      <c r="AP40">
        <v>11.096662</v>
      </c>
      <c r="AQ40">
        <v>0</v>
      </c>
      <c r="AR40">
        <v>34.0032</v>
      </c>
      <c r="AS40">
        <v>27.189855000000001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72.77000000000001</v>
      </c>
      <c r="BA40">
        <f t="shared" si="1"/>
        <v>2234.9436689999998</v>
      </c>
      <c r="BD40">
        <v>21.66</v>
      </c>
      <c r="BE40">
        <v>7.06</v>
      </c>
      <c r="BF40">
        <v>1.03</v>
      </c>
      <c r="BG40">
        <v>3.94</v>
      </c>
      <c r="BH40">
        <v>5.38</v>
      </c>
      <c r="BI40">
        <v>2.11</v>
      </c>
      <c r="BJ40">
        <v>2.88</v>
      </c>
      <c r="BK40">
        <v>4.2</v>
      </c>
      <c r="BL40">
        <v>0.98</v>
      </c>
      <c r="BM40">
        <v>0</v>
      </c>
      <c r="BN40">
        <v>0</v>
      </c>
      <c r="BO40">
        <v>14.11</v>
      </c>
      <c r="BP40">
        <v>3.71</v>
      </c>
      <c r="BQ40">
        <v>4.25</v>
      </c>
      <c r="BR40">
        <v>1.04</v>
      </c>
      <c r="BS40">
        <v>0.42</v>
      </c>
      <c r="BT40">
        <v>0</v>
      </c>
      <c r="BU40">
        <v>0</v>
      </c>
      <c r="BV40">
        <v>0</v>
      </c>
      <c r="BW40">
        <f t="shared" si="2"/>
        <v>72.77000000000001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129.69177400000001</v>
      </c>
      <c r="L41">
        <v>390.31299999999999</v>
      </c>
      <c r="M41">
        <v>43.3125</v>
      </c>
      <c r="N41">
        <v>113.695312</v>
      </c>
      <c r="O41">
        <v>119.028164</v>
      </c>
      <c r="P41">
        <v>117.66562500000001</v>
      </c>
      <c r="Q41">
        <v>21.001750000000001</v>
      </c>
      <c r="R41">
        <v>40.800471000000002</v>
      </c>
      <c r="S41">
        <v>25.400471</v>
      </c>
      <c r="T41">
        <v>0</v>
      </c>
      <c r="U41">
        <v>265.289062</v>
      </c>
      <c r="V41">
        <v>19.606124999999999</v>
      </c>
      <c r="W41">
        <v>33.494335999999997</v>
      </c>
      <c r="X41">
        <v>141.983789</v>
      </c>
      <c r="Y41">
        <v>0</v>
      </c>
      <c r="Z41">
        <v>12.616065000000001</v>
      </c>
      <c r="AA41">
        <v>40.567526999999998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8.5412250000000007</v>
      </c>
      <c r="AG41">
        <v>37.725765000000003</v>
      </c>
      <c r="AH41">
        <v>147.205231</v>
      </c>
      <c r="AI41">
        <v>13.477888</v>
      </c>
      <c r="AJ41">
        <v>0</v>
      </c>
      <c r="AK41">
        <v>48.367935000000003</v>
      </c>
      <c r="AL41">
        <v>76.388428000000005</v>
      </c>
      <c r="AM41">
        <v>15.242188000000001</v>
      </c>
      <c r="AN41">
        <v>0.88380599999999998</v>
      </c>
      <c r="AO41">
        <v>20.091225000000001</v>
      </c>
      <c r="AP41">
        <v>11.096662</v>
      </c>
      <c r="AQ41">
        <v>0</v>
      </c>
      <c r="AR41">
        <v>34.0032</v>
      </c>
      <c r="AS41">
        <v>27.189855000000001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72.77000000000001</v>
      </c>
      <c r="BA41">
        <f t="shared" si="1"/>
        <v>2187.0788329999996</v>
      </c>
      <c r="BD41">
        <v>21.66</v>
      </c>
      <c r="BE41">
        <v>7.06</v>
      </c>
      <c r="BF41">
        <v>1.03</v>
      </c>
      <c r="BG41">
        <v>3.94</v>
      </c>
      <c r="BH41">
        <v>5.38</v>
      </c>
      <c r="BI41">
        <v>2.11</v>
      </c>
      <c r="BJ41">
        <v>2.88</v>
      </c>
      <c r="BK41">
        <v>4.2</v>
      </c>
      <c r="BL41">
        <v>0.98</v>
      </c>
      <c r="BM41">
        <v>0</v>
      </c>
      <c r="BN41">
        <v>0</v>
      </c>
      <c r="BO41">
        <v>14.11</v>
      </c>
      <c r="BP41">
        <v>3.71</v>
      </c>
      <c r="BQ41">
        <v>4.25</v>
      </c>
      <c r="BR41">
        <v>1.04</v>
      </c>
      <c r="BS41">
        <v>0.42</v>
      </c>
      <c r="BT41">
        <v>0</v>
      </c>
      <c r="BU41">
        <v>0</v>
      </c>
      <c r="BV41">
        <v>0</v>
      </c>
      <c r="BW41">
        <f t="shared" si="2"/>
        <v>72.77000000000001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129.69177400000001</v>
      </c>
      <c r="L42">
        <v>386.73250000000002</v>
      </c>
      <c r="M42">
        <v>43.3125</v>
      </c>
      <c r="N42">
        <v>113.695312</v>
      </c>
      <c r="O42">
        <v>119.028164</v>
      </c>
      <c r="P42">
        <v>117.66562500000001</v>
      </c>
      <c r="Q42">
        <v>21.001750000000001</v>
      </c>
      <c r="R42">
        <v>40.800471000000002</v>
      </c>
      <c r="S42">
        <v>25.400471</v>
      </c>
      <c r="T42">
        <v>0</v>
      </c>
      <c r="U42">
        <v>265.289062</v>
      </c>
      <c r="V42">
        <v>19.606124999999999</v>
      </c>
      <c r="W42">
        <v>33.494335999999997</v>
      </c>
      <c r="X42">
        <v>141.983789</v>
      </c>
      <c r="Y42">
        <v>0</v>
      </c>
      <c r="Z42">
        <v>12.616065000000001</v>
      </c>
      <c r="AA42">
        <v>40.567526999999998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8.5412250000000007</v>
      </c>
      <c r="AG42">
        <v>37.725765000000003</v>
      </c>
      <c r="AH42">
        <v>147.205231</v>
      </c>
      <c r="AI42">
        <v>13.477888</v>
      </c>
      <c r="AJ42">
        <v>0</v>
      </c>
      <c r="AK42">
        <v>48.367935000000003</v>
      </c>
      <c r="AL42">
        <v>76.388428000000005</v>
      </c>
      <c r="AM42">
        <v>15.242188000000001</v>
      </c>
      <c r="AN42">
        <v>0.88380599999999998</v>
      </c>
      <c r="AO42">
        <v>20.091225000000001</v>
      </c>
      <c r="AP42">
        <v>11.096662</v>
      </c>
      <c r="AQ42">
        <v>0</v>
      </c>
      <c r="AR42">
        <v>34.0032</v>
      </c>
      <c r="AS42">
        <v>27.189855000000001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72.820000000000007</v>
      </c>
      <c r="BA42">
        <f t="shared" si="1"/>
        <v>2183.5483329999997</v>
      </c>
      <c r="BD42">
        <v>21.66</v>
      </c>
      <c r="BE42">
        <v>7.06</v>
      </c>
      <c r="BF42">
        <v>1.03</v>
      </c>
      <c r="BG42">
        <v>3.94</v>
      </c>
      <c r="BH42">
        <v>5.38</v>
      </c>
      <c r="BI42">
        <v>2.11</v>
      </c>
      <c r="BJ42">
        <v>2.88</v>
      </c>
      <c r="BK42">
        <v>4.24</v>
      </c>
      <c r="BL42">
        <v>0.99</v>
      </c>
      <c r="BM42">
        <v>0</v>
      </c>
      <c r="BN42">
        <v>0</v>
      </c>
      <c r="BO42">
        <v>14.11</v>
      </c>
      <c r="BP42">
        <v>3.71</v>
      </c>
      <c r="BQ42">
        <v>4.25</v>
      </c>
      <c r="BR42">
        <v>1.04</v>
      </c>
      <c r="BS42">
        <v>0.42</v>
      </c>
      <c r="BT42">
        <v>0</v>
      </c>
      <c r="BU42">
        <v>0</v>
      </c>
      <c r="BV42">
        <v>0</v>
      </c>
      <c r="BW42">
        <f t="shared" si="2"/>
        <v>72.820000000000007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129.69177400000001</v>
      </c>
      <c r="L43">
        <v>386.73250000000002</v>
      </c>
      <c r="M43">
        <v>43.3125</v>
      </c>
      <c r="N43">
        <v>113.695312</v>
      </c>
      <c r="O43">
        <v>119.028164</v>
      </c>
      <c r="P43">
        <v>113.33437499999999</v>
      </c>
      <c r="Q43">
        <v>21.001750000000001</v>
      </c>
      <c r="R43">
        <v>40.800471000000002</v>
      </c>
      <c r="S43">
        <v>25.400471</v>
      </c>
      <c r="T43">
        <v>0</v>
      </c>
      <c r="U43">
        <v>265.289062</v>
      </c>
      <c r="V43">
        <v>19.606124999999999</v>
      </c>
      <c r="W43">
        <v>33.494335999999997</v>
      </c>
      <c r="X43">
        <v>141.983789</v>
      </c>
      <c r="Y43">
        <v>0</v>
      </c>
      <c r="Z43">
        <v>12.616065000000001</v>
      </c>
      <c r="AA43">
        <v>40.567526999999998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8.5412250000000007</v>
      </c>
      <c r="AG43">
        <v>37.725765000000003</v>
      </c>
      <c r="AH43">
        <v>147.205231</v>
      </c>
      <c r="AI43">
        <v>13.477888</v>
      </c>
      <c r="AJ43">
        <v>0</v>
      </c>
      <c r="AK43">
        <v>48.367935000000003</v>
      </c>
      <c r="AL43">
        <v>76.388428000000005</v>
      </c>
      <c r="AM43">
        <v>15.242188000000001</v>
      </c>
      <c r="AN43">
        <v>0.88380599999999998</v>
      </c>
      <c r="AO43">
        <v>20.091225000000001</v>
      </c>
      <c r="AP43">
        <v>11.096662</v>
      </c>
      <c r="AQ43">
        <v>0</v>
      </c>
      <c r="AR43">
        <v>34.0032</v>
      </c>
      <c r="AS43">
        <v>27.189855000000001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72.820000000000007</v>
      </c>
      <c r="BA43">
        <f t="shared" si="1"/>
        <v>2179.2170829999995</v>
      </c>
      <c r="BD43">
        <v>21.66</v>
      </c>
      <c r="BE43">
        <v>7.06</v>
      </c>
      <c r="BF43">
        <v>1.03</v>
      </c>
      <c r="BG43">
        <v>3.94</v>
      </c>
      <c r="BH43">
        <v>5.38</v>
      </c>
      <c r="BI43">
        <v>2.11</v>
      </c>
      <c r="BJ43">
        <v>2.88</v>
      </c>
      <c r="BK43">
        <v>4.24</v>
      </c>
      <c r="BL43">
        <v>0.99</v>
      </c>
      <c r="BM43">
        <v>0</v>
      </c>
      <c r="BN43">
        <v>0</v>
      </c>
      <c r="BO43">
        <v>14.11</v>
      </c>
      <c r="BP43">
        <v>3.71</v>
      </c>
      <c r="BQ43">
        <v>4.25</v>
      </c>
      <c r="BR43">
        <v>1.04</v>
      </c>
      <c r="BS43">
        <v>0.42</v>
      </c>
      <c r="BT43">
        <v>0</v>
      </c>
      <c r="BU43">
        <v>0</v>
      </c>
      <c r="BV43">
        <v>0</v>
      </c>
      <c r="BW43">
        <f t="shared" si="2"/>
        <v>72.820000000000007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129.69177400000001</v>
      </c>
      <c r="L44">
        <v>386.73250000000002</v>
      </c>
      <c r="M44">
        <v>43.3125</v>
      </c>
      <c r="N44">
        <v>113.695312</v>
      </c>
      <c r="O44">
        <v>119.028164</v>
      </c>
      <c r="P44">
        <v>113.33437499999999</v>
      </c>
      <c r="Q44">
        <v>21.001750000000001</v>
      </c>
      <c r="R44">
        <v>40.800471000000002</v>
      </c>
      <c r="S44">
        <v>25.400471</v>
      </c>
      <c r="T44">
        <v>0</v>
      </c>
      <c r="U44">
        <v>265.289062</v>
      </c>
      <c r="V44">
        <v>19.606124999999999</v>
      </c>
      <c r="W44">
        <v>33.494335999999997</v>
      </c>
      <c r="X44">
        <v>141.983789</v>
      </c>
      <c r="Y44">
        <v>0</v>
      </c>
      <c r="Z44">
        <v>12.616065000000001</v>
      </c>
      <c r="AA44">
        <v>40.567526999999998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8.5412250000000007</v>
      </c>
      <c r="AG44">
        <v>37.725765000000003</v>
      </c>
      <c r="AH44">
        <v>147.205231</v>
      </c>
      <c r="AI44">
        <v>13.477888</v>
      </c>
      <c r="AJ44">
        <v>0</v>
      </c>
      <c r="AK44">
        <v>48.367935000000003</v>
      </c>
      <c r="AL44">
        <v>76.388428000000005</v>
      </c>
      <c r="AM44">
        <v>15.242188000000001</v>
      </c>
      <c r="AN44">
        <v>0.88380599999999998</v>
      </c>
      <c r="AO44">
        <v>20.091225000000001</v>
      </c>
      <c r="AP44">
        <v>11.096662</v>
      </c>
      <c r="AQ44">
        <v>0</v>
      </c>
      <c r="AR44">
        <v>34.0032</v>
      </c>
      <c r="AS44">
        <v>27.189855000000001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72.940000000000012</v>
      </c>
      <c r="BA44">
        <f t="shared" si="1"/>
        <v>2179.3370829999994</v>
      </c>
      <c r="BD44">
        <v>21.66</v>
      </c>
      <c r="BE44">
        <v>7.06</v>
      </c>
      <c r="BF44">
        <v>1.03</v>
      </c>
      <c r="BG44">
        <v>3.94</v>
      </c>
      <c r="BH44">
        <v>5.38</v>
      </c>
      <c r="BI44">
        <v>2.11</v>
      </c>
      <c r="BJ44">
        <v>2.88</v>
      </c>
      <c r="BK44">
        <v>4.3099999999999996</v>
      </c>
      <c r="BL44">
        <v>1.04</v>
      </c>
      <c r="BM44">
        <v>0</v>
      </c>
      <c r="BN44">
        <v>0</v>
      </c>
      <c r="BO44">
        <v>14.11</v>
      </c>
      <c r="BP44">
        <v>3.71</v>
      </c>
      <c r="BQ44">
        <v>4.25</v>
      </c>
      <c r="BR44">
        <v>1.04</v>
      </c>
      <c r="BS44">
        <v>0.42</v>
      </c>
      <c r="BT44">
        <v>0</v>
      </c>
      <c r="BU44">
        <v>0</v>
      </c>
      <c r="BV44">
        <v>0</v>
      </c>
      <c r="BW44">
        <f t="shared" si="2"/>
        <v>72.940000000000012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129.69177400000001</v>
      </c>
      <c r="L45">
        <v>396.79062499999998</v>
      </c>
      <c r="M45">
        <v>43.3125</v>
      </c>
      <c r="N45">
        <v>113.695312</v>
      </c>
      <c r="O45">
        <v>119.028164</v>
      </c>
      <c r="P45">
        <v>113.33437499999999</v>
      </c>
      <c r="Q45">
        <v>21.001750000000001</v>
      </c>
      <c r="R45">
        <v>40.800471000000002</v>
      </c>
      <c r="S45">
        <v>25.400471</v>
      </c>
      <c r="T45">
        <v>0</v>
      </c>
      <c r="U45">
        <v>265.289062</v>
      </c>
      <c r="V45">
        <v>19.606124999999999</v>
      </c>
      <c r="W45">
        <v>33.494335999999997</v>
      </c>
      <c r="X45">
        <v>141.983789</v>
      </c>
      <c r="Y45">
        <v>0</v>
      </c>
      <c r="Z45">
        <v>12.616065000000001</v>
      </c>
      <c r="AA45">
        <v>40.567526999999998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8.5412250000000007</v>
      </c>
      <c r="AG45">
        <v>37.725765000000003</v>
      </c>
      <c r="AH45">
        <v>147.205231</v>
      </c>
      <c r="AI45">
        <v>13.477888</v>
      </c>
      <c r="AJ45">
        <v>0</v>
      </c>
      <c r="AK45">
        <v>48.367935000000003</v>
      </c>
      <c r="AL45">
        <v>76.388428000000005</v>
      </c>
      <c r="AM45">
        <v>15.242188000000001</v>
      </c>
      <c r="AN45">
        <v>0.88380599999999998</v>
      </c>
      <c r="AO45">
        <v>21.223125</v>
      </c>
      <c r="AP45">
        <v>11.096662</v>
      </c>
      <c r="AQ45">
        <v>0</v>
      </c>
      <c r="AR45">
        <v>4.2504</v>
      </c>
      <c r="AS45">
        <v>27.189855000000001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72.940000000000012</v>
      </c>
      <c r="BA45">
        <f t="shared" si="1"/>
        <v>2160.7743079999996</v>
      </c>
      <c r="BD45">
        <v>21.66</v>
      </c>
      <c r="BE45">
        <v>7.06</v>
      </c>
      <c r="BF45">
        <v>1.03</v>
      </c>
      <c r="BG45">
        <v>3.94</v>
      </c>
      <c r="BH45">
        <v>5.38</v>
      </c>
      <c r="BI45">
        <v>2.11</v>
      </c>
      <c r="BJ45">
        <v>2.88</v>
      </c>
      <c r="BK45">
        <v>4.3099999999999996</v>
      </c>
      <c r="BL45">
        <v>1.04</v>
      </c>
      <c r="BM45">
        <v>0</v>
      </c>
      <c r="BN45">
        <v>0</v>
      </c>
      <c r="BO45">
        <v>14.11</v>
      </c>
      <c r="BP45">
        <v>3.71</v>
      </c>
      <c r="BQ45">
        <v>4.25</v>
      </c>
      <c r="BR45">
        <v>1.04</v>
      </c>
      <c r="BS45">
        <v>0.42</v>
      </c>
      <c r="BT45">
        <v>0</v>
      </c>
      <c r="BU45">
        <v>0</v>
      </c>
      <c r="BV45">
        <v>0</v>
      </c>
      <c r="BW45">
        <f t="shared" si="2"/>
        <v>72.940000000000012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129.69177400000001</v>
      </c>
      <c r="L46">
        <v>396.79062499999998</v>
      </c>
      <c r="M46">
        <v>43.3125</v>
      </c>
      <c r="N46">
        <v>113.695312</v>
      </c>
      <c r="O46">
        <v>119.028164</v>
      </c>
      <c r="P46">
        <v>107.559375</v>
      </c>
      <c r="Q46">
        <v>21.001750000000001</v>
      </c>
      <c r="R46">
        <v>40.800471000000002</v>
      </c>
      <c r="S46">
        <v>25.400471</v>
      </c>
      <c r="T46">
        <v>0</v>
      </c>
      <c r="U46">
        <v>265.289062</v>
      </c>
      <c r="V46">
        <v>19.606124999999999</v>
      </c>
      <c r="W46">
        <v>33.494335999999997</v>
      </c>
      <c r="X46">
        <v>141.983789</v>
      </c>
      <c r="Y46">
        <v>0</v>
      </c>
      <c r="Z46">
        <v>12.616065000000001</v>
      </c>
      <c r="AA46">
        <v>40.567526999999998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8.5412250000000007</v>
      </c>
      <c r="AG46">
        <v>37.725765000000003</v>
      </c>
      <c r="AH46">
        <v>147.205231</v>
      </c>
      <c r="AI46">
        <v>13.477888</v>
      </c>
      <c r="AJ46">
        <v>0</v>
      </c>
      <c r="AK46">
        <v>48.367935000000003</v>
      </c>
      <c r="AL46">
        <v>76.388428000000005</v>
      </c>
      <c r="AM46">
        <v>15.242188000000001</v>
      </c>
      <c r="AN46">
        <v>0.88380599999999998</v>
      </c>
      <c r="AO46">
        <v>21.223125</v>
      </c>
      <c r="AP46">
        <v>11.096662</v>
      </c>
      <c r="AQ46">
        <v>0</v>
      </c>
      <c r="AR46">
        <v>4.2504</v>
      </c>
      <c r="AS46">
        <v>27.189855000000001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72.940000000000012</v>
      </c>
      <c r="BA46">
        <f t="shared" si="1"/>
        <v>2154.9993079999999</v>
      </c>
      <c r="BD46">
        <v>21.66</v>
      </c>
      <c r="BE46">
        <v>7.06</v>
      </c>
      <c r="BF46">
        <v>1.03</v>
      </c>
      <c r="BG46">
        <v>3.94</v>
      </c>
      <c r="BH46">
        <v>5.38</v>
      </c>
      <c r="BI46">
        <v>2.11</v>
      </c>
      <c r="BJ46">
        <v>2.88</v>
      </c>
      <c r="BK46">
        <v>4.3099999999999996</v>
      </c>
      <c r="BL46">
        <v>1.04</v>
      </c>
      <c r="BM46">
        <v>0</v>
      </c>
      <c r="BN46">
        <v>0</v>
      </c>
      <c r="BO46">
        <v>14.11</v>
      </c>
      <c r="BP46">
        <v>3.71</v>
      </c>
      <c r="BQ46">
        <v>4.25</v>
      </c>
      <c r="BR46">
        <v>1.04</v>
      </c>
      <c r="BS46">
        <v>0.42</v>
      </c>
      <c r="BT46">
        <v>0</v>
      </c>
      <c r="BU46">
        <v>0</v>
      </c>
      <c r="BV46">
        <v>0</v>
      </c>
      <c r="BW46">
        <f t="shared" si="2"/>
        <v>72.940000000000012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129.69177400000001</v>
      </c>
      <c r="L47">
        <v>396.79062499999998</v>
      </c>
      <c r="M47">
        <v>43.3125</v>
      </c>
      <c r="N47">
        <v>113.695312</v>
      </c>
      <c r="O47">
        <v>119.028164</v>
      </c>
      <c r="P47">
        <v>101.784375</v>
      </c>
      <c r="Q47">
        <v>21.001750000000001</v>
      </c>
      <c r="R47">
        <v>40.800471000000002</v>
      </c>
      <c r="S47">
        <v>25.400471</v>
      </c>
      <c r="T47">
        <v>0</v>
      </c>
      <c r="U47">
        <v>265.289062</v>
      </c>
      <c r="V47">
        <v>19.606124999999999</v>
      </c>
      <c r="W47">
        <v>33.494335999999997</v>
      </c>
      <c r="X47">
        <v>141.983789</v>
      </c>
      <c r="Y47">
        <v>0</v>
      </c>
      <c r="Z47">
        <v>12.616065000000001</v>
      </c>
      <c r="AA47">
        <v>40.567526999999998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8.5412250000000007</v>
      </c>
      <c r="AG47">
        <v>37.725765000000003</v>
      </c>
      <c r="AH47">
        <v>147.205231</v>
      </c>
      <c r="AI47">
        <v>13.477888</v>
      </c>
      <c r="AJ47">
        <v>0</v>
      </c>
      <c r="AK47">
        <v>48.367935000000003</v>
      </c>
      <c r="AL47">
        <v>76.388428000000005</v>
      </c>
      <c r="AM47">
        <v>15.242188000000001</v>
      </c>
      <c r="AN47">
        <v>0.88380599999999998</v>
      </c>
      <c r="AO47">
        <v>21.223125</v>
      </c>
      <c r="AP47">
        <v>11.096662</v>
      </c>
      <c r="AQ47">
        <v>0</v>
      </c>
      <c r="AR47">
        <v>4.2504</v>
      </c>
      <c r="AS47">
        <v>27.189855000000001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72.940000000000012</v>
      </c>
      <c r="BA47">
        <f t="shared" si="1"/>
        <v>2149.2243079999998</v>
      </c>
      <c r="BD47">
        <v>21.66</v>
      </c>
      <c r="BE47">
        <v>7.06</v>
      </c>
      <c r="BF47">
        <v>1.03</v>
      </c>
      <c r="BG47">
        <v>3.94</v>
      </c>
      <c r="BH47">
        <v>5.38</v>
      </c>
      <c r="BI47">
        <v>2.11</v>
      </c>
      <c r="BJ47">
        <v>2.88</v>
      </c>
      <c r="BK47">
        <v>4.3099999999999996</v>
      </c>
      <c r="BL47">
        <v>1.04</v>
      </c>
      <c r="BM47">
        <v>0</v>
      </c>
      <c r="BN47">
        <v>0</v>
      </c>
      <c r="BO47">
        <v>14.11</v>
      </c>
      <c r="BP47">
        <v>3.71</v>
      </c>
      <c r="BQ47">
        <v>4.25</v>
      </c>
      <c r="BR47">
        <v>1.04</v>
      </c>
      <c r="BS47">
        <v>0.42</v>
      </c>
      <c r="BT47">
        <v>0</v>
      </c>
      <c r="BU47">
        <v>0</v>
      </c>
      <c r="BV47">
        <v>0</v>
      </c>
      <c r="BW47">
        <f t="shared" si="2"/>
        <v>72.940000000000012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129.69177400000001</v>
      </c>
      <c r="L48">
        <v>409.30283600000001</v>
      </c>
      <c r="M48">
        <v>43.3125</v>
      </c>
      <c r="N48">
        <v>113.695312</v>
      </c>
      <c r="O48">
        <v>119.028164</v>
      </c>
      <c r="P48">
        <v>101.784375</v>
      </c>
      <c r="Q48">
        <v>21.001750000000001</v>
      </c>
      <c r="R48">
        <v>40.800471000000002</v>
      </c>
      <c r="S48">
        <v>25.400471</v>
      </c>
      <c r="T48">
        <v>0</v>
      </c>
      <c r="U48">
        <v>265.289062</v>
      </c>
      <c r="V48">
        <v>19.606124999999999</v>
      </c>
      <c r="W48">
        <v>33.494335999999997</v>
      </c>
      <c r="X48">
        <v>141.983789</v>
      </c>
      <c r="Y48">
        <v>0</v>
      </c>
      <c r="Z48">
        <v>12.616065000000001</v>
      </c>
      <c r="AA48">
        <v>40.567526999999998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8.5412250000000007</v>
      </c>
      <c r="AG48">
        <v>37.725765000000003</v>
      </c>
      <c r="AH48">
        <v>147.205231</v>
      </c>
      <c r="AI48">
        <v>13.477888</v>
      </c>
      <c r="AJ48">
        <v>0</v>
      </c>
      <c r="AK48">
        <v>48.367935000000003</v>
      </c>
      <c r="AL48">
        <v>76.388428000000005</v>
      </c>
      <c r="AM48">
        <v>15.242188000000001</v>
      </c>
      <c r="AN48">
        <v>0.88380599999999998</v>
      </c>
      <c r="AO48">
        <v>21.223125</v>
      </c>
      <c r="AP48">
        <v>11.096662</v>
      </c>
      <c r="AQ48">
        <v>0</v>
      </c>
      <c r="AR48">
        <v>25.502400000000002</v>
      </c>
      <c r="AS48">
        <v>27.189855000000001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72.940000000000012</v>
      </c>
      <c r="BA48">
        <f t="shared" si="1"/>
        <v>2182.9885189999995</v>
      </c>
      <c r="BD48">
        <v>21.66</v>
      </c>
      <c r="BE48">
        <v>7.06</v>
      </c>
      <c r="BF48">
        <v>1.03</v>
      </c>
      <c r="BG48">
        <v>3.94</v>
      </c>
      <c r="BH48">
        <v>5.38</v>
      </c>
      <c r="BI48">
        <v>2.11</v>
      </c>
      <c r="BJ48">
        <v>2.88</v>
      </c>
      <c r="BK48">
        <v>4.3099999999999996</v>
      </c>
      <c r="BL48">
        <v>1.04</v>
      </c>
      <c r="BM48">
        <v>0</v>
      </c>
      <c r="BN48">
        <v>0</v>
      </c>
      <c r="BO48">
        <v>14.11</v>
      </c>
      <c r="BP48">
        <v>3.71</v>
      </c>
      <c r="BQ48">
        <v>4.25</v>
      </c>
      <c r="BR48">
        <v>1.04</v>
      </c>
      <c r="BS48">
        <v>0.42</v>
      </c>
      <c r="BT48">
        <v>0</v>
      </c>
      <c r="BU48">
        <v>0</v>
      </c>
      <c r="BV48">
        <v>0</v>
      </c>
      <c r="BW48">
        <f t="shared" si="2"/>
        <v>72.940000000000012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128.729274</v>
      </c>
      <c r="L49">
        <v>391.76637499999998</v>
      </c>
      <c r="M49">
        <v>43.3125</v>
      </c>
      <c r="N49">
        <v>113.695312</v>
      </c>
      <c r="O49">
        <v>119.028164</v>
      </c>
      <c r="P49">
        <v>101.784375</v>
      </c>
      <c r="Q49">
        <v>15.627824</v>
      </c>
      <c r="R49">
        <v>27.693435000000001</v>
      </c>
      <c r="S49">
        <v>18.094615000000001</v>
      </c>
      <c r="T49">
        <v>0</v>
      </c>
      <c r="U49">
        <v>265.289062</v>
      </c>
      <c r="V49">
        <v>19.606124999999999</v>
      </c>
      <c r="W49">
        <v>33.494335999999997</v>
      </c>
      <c r="X49">
        <v>141.983789</v>
      </c>
      <c r="Y49">
        <v>0</v>
      </c>
      <c r="Z49">
        <v>12.616065000000001</v>
      </c>
      <c r="AA49">
        <v>38.018749999999997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8.5412250000000007</v>
      </c>
      <c r="AG49">
        <v>37.725765000000003</v>
      </c>
      <c r="AH49">
        <v>147.205231</v>
      </c>
      <c r="AI49">
        <v>13.477888</v>
      </c>
      <c r="AJ49">
        <v>0</v>
      </c>
      <c r="AK49">
        <v>48.367935000000003</v>
      </c>
      <c r="AL49">
        <v>76.388428000000005</v>
      </c>
      <c r="AM49">
        <v>15.242188000000001</v>
      </c>
      <c r="AN49">
        <v>0.88380599999999998</v>
      </c>
      <c r="AO49">
        <v>21.223125</v>
      </c>
      <c r="AP49">
        <v>11.096662</v>
      </c>
      <c r="AQ49">
        <v>0</v>
      </c>
      <c r="AR49">
        <v>36.128399999999999</v>
      </c>
      <c r="AS49">
        <v>27.189855000000001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72.940000000000012</v>
      </c>
      <c r="BA49">
        <f t="shared" si="1"/>
        <v>2146.779963</v>
      </c>
      <c r="BD49">
        <v>21.66</v>
      </c>
      <c r="BE49">
        <v>7.06</v>
      </c>
      <c r="BF49">
        <v>1.03</v>
      </c>
      <c r="BG49">
        <v>3.94</v>
      </c>
      <c r="BH49">
        <v>5.38</v>
      </c>
      <c r="BI49">
        <v>2.11</v>
      </c>
      <c r="BJ49">
        <v>2.88</v>
      </c>
      <c r="BK49">
        <v>4.3099999999999996</v>
      </c>
      <c r="BL49">
        <v>1.04</v>
      </c>
      <c r="BM49">
        <v>0</v>
      </c>
      <c r="BN49">
        <v>0</v>
      </c>
      <c r="BO49">
        <v>14.11</v>
      </c>
      <c r="BP49">
        <v>3.71</v>
      </c>
      <c r="BQ49">
        <v>4.25</v>
      </c>
      <c r="BR49">
        <v>1.04</v>
      </c>
      <c r="BS49">
        <v>0.42</v>
      </c>
      <c r="BT49">
        <v>0</v>
      </c>
      <c r="BU49">
        <v>0</v>
      </c>
      <c r="BV49">
        <v>0</v>
      </c>
      <c r="BW49">
        <f t="shared" si="2"/>
        <v>72.940000000000012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128.729274</v>
      </c>
      <c r="L50">
        <v>391.76637499999998</v>
      </c>
      <c r="M50">
        <v>43.3125</v>
      </c>
      <c r="N50">
        <v>113.695312</v>
      </c>
      <c r="O50">
        <v>119.028164</v>
      </c>
      <c r="P50">
        <v>105.39375</v>
      </c>
      <c r="Q50">
        <v>15.627824</v>
      </c>
      <c r="R50">
        <v>27.693435000000001</v>
      </c>
      <c r="S50">
        <v>18.094615000000001</v>
      </c>
      <c r="T50">
        <v>0</v>
      </c>
      <c r="U50">
        <v>265.289062</v>
      </c>
      <c r="V50">
        <v>10.842948</v>
      </c>
      <c r="W50">
        <v>33.494335999999997</v>
      </c>
      <c r="X50">
        <v>141.983789</v>
      </c>
      <c r="Y50">
        <v>0</v>
      </c>
      <c r="Z50">
        <v>12.616065000000001</v>
      </c>
      <c r="AA50">
        <v>39.995725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8.5412250000000007</v>
      </c>
      <c r="AG50">
        <v>37.725765000000003</v>
      </c>
      <c r="AH50">
        <v>147.205231</v>
      </c>
      <c r="AI50">
        <v>13.477888</v>
      </c>
      <c r="AJ50">
        <v>0</v>
      </c>
      <c r="AK50">
        <v>48.367935000000003</v>
      </c>
      <c r="AL50">
        <v>76.388428000000005</v>
      </c>
      <c r="AM50">
        <v>15.242188000000001</v>
      </c>
      <c r="AN50">
        <v>0.88380599999999998</v>
      </c>
      <c r="AO50">
        <v>21.223125</v>
      </c>
      <c r="AP50">
        <v>11.096662</v>
      </c>
      <c r="AQ50">
        <v>0</v>
      </c>
      <c r="AR50">
        <v>47.817</v>
      </c>
      <c r="AS50">
        <v>27.189855000000001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72.940000000000012</v>
      </c>
      <c r="BA50">
        <f t="shared" si="1"/>
        <v>2155.2917359999997</v>
      </c>
      <c r="BD50">
        <v>21.66</v>
      </c>
      <c r="BE50">
        <v>7.06</v>
      </c>
      <c r="BF50">
        <v>1.03</v>
      </c>
      <c r="BG50">
        <v>3.94</v>
      </c>
      <c r="BH50">
        <v>5.38</v>
      </c>
      <c r="BI50">
        <v>2.11</v>
      </c>
      <c r="BJ50">
        <v>2.88</v>
      </c>
      <c r="BK50">
        <v>4.3099999999999996</v>
      </c>
      <c r="BL50">
        <v>1.04</v>
      </c>
      <c r="BM50">
        <v>0</v>
      </c>
      <c r="BN50">
        <v>0</v>
      </c>
      <c r="BO50">
        <v>14.11</v>
      </c>
      <c r="BP50">
        <v>3.71</v>
      </c>
      <c r="BQ50">
        <v>4.25</v>
      </c>
      <c r="BR50">
        <v>1.04</v>
      </c>
      <c r="BS50">
        <v>0.42</v>
      </c>
      <c r="BT50">
        <v>0</v>
      </c>
      <c r="BU50">
        <v>0</v>
      </c>
      <c r="BV50">
        <v>0</v>
      </c>
      <c r="BW50">
        <f t="shared" si="2"/>
        <v>72.940000000000012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123.916774</v>
      </c>
      <c r="L51">
        <v>391.76637499999998</v>
      </c>
      <c r="M51">
        <v>43.3125</v>
      </c>
      <c r="N51">
        <v>113.695312</v>
      </c>
      <c r="O51">
        <v>119.028164</v>
      </c>
      <c r="P51">
        <v>109.003125</v>
      </c>
      <c r="Q51">
        <v>11.777824000000001</v>
      </c>
      <c r="R51">
        <v>22.880935000000001</v>
      </c>
      <c r="S51">
        <v>14.244615</v>
      </c>
      <c r="T51">
        <v>0</v>
      </c>
      <c r="U51">
        <v>265.289062</v>
      </c>
      <c r="V51">
        <v>10.842948</v>
      </c>
      <c r="W51">
        <v>33.494335999999997</v>
      </c>
      <c r="X51">
        <v>141.983789</v>
      </c>
      <c r="Y51">
        <v>0</v>
      </c>
      <c r="Z51">
        <v>12.616065000000001</v>
      </c>
      <c r="AA51">
        <v>40.567526999999998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8.5412250000000007</v>
      </c>
      <c r="AG51">
        <v>37.725765000000003</v>
      </c>
      <c r="AH51">
        <v>147.205231</v>
      </c>
      <c r="AI51">
        <v>13.477888</v>
      </c>
      <c r="AJ51">
        <v>0</v>
      </c>
      <c r="AK51">
        <v>48.367935000000003</v>
      </c>
      <c r="AL51">
        <v>76.388428000000005</v>
      </c>
      <c r="AM51">
        <v>15.242188000000001</v>
      </c>
      <c r="AN51">
        <v>0.88380599999999998</v>
      </c>
      <c r="AO51">
        <v>21.223125</v>
      </c>
      <c r="AP51">
        <v>11.713144</v>
      </c>
      <c r="AQ51">
        <v>0</v>
      </c>
      <c r="AR51">
        <v>47.817</v>
      </c>
      <c r="AS51">
        <v>29.779364999999999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72.940000000000012</v>
      </c>
      <c r="BA51">
        <f t="shared" si="1"/>
        <v>2145.3539049999999</v>
      </c>
      <c r="BD51">
        <v>21.66</v>
      </c>
      <c r="BE51">
        <v>7.06</v>
      </c>
      <c r="BF51">
        <v>1.03</v>
      </c>
      <c r="BG51">
        <v>3.94</v>
      </c>
      <c r="BH51">
        <v>5.38</v>
      </c>
      <c r="BI51">
        <v>2.11</v>
      </c>
      <c r="BJ51">
        <v>2.88</v>
      </c>
      <c r="BK51">
        <v>4.3099999999999996</v>
      </c>
      <c r="BL51">
        <v>1.04</v>
      </c>
      <c r="BM51">
        <v>0</v>
      </c>
      <c r="BN51">
        <v>0</v>
      </c>
      <c r="BO51">
        <v>14.11</v>
      </c>
      <c r="BP51">
        <v>3.71</v>
      </c>
      <c r="BQ51">
        <v>4.25</v>
      </c>
      <c r="BR51">
        <v>1.04</v>
      </c>
      <c r="BS51">
        <v>0.42</v>
      </c>
      <c r="BT51">
        <v>0</v>
      </c>
      <c r="BU51">
        <v>0</v>
      </c>
      <c r="BV51">
        <v>0</v>
      </c>
      <c r="BW51">
        <f t="shared" si="2"/>
        <v>72.940000000000012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128.729274</v>
      </c>
      <c r="L52">
        <v>391.76637499999998</v>
      </c>
      <c r="M52">
        <v>43.3125</v>
      </c>
      <c r="N52">
        <v>113.695312</v>
      </c>
      <c r="O52">
        <v>119.028164</v>
      </c>
      <c r="P52">
        <v>112.6125</v>
      </c>
      <c r="Q52">
        <v>15.627824</v>
      </c>
      <c r="R52">
        <v>27.693435000000001</v>
      </c>
      <c r="S52">
        <v>18.094615000000001</v>
      </c>
      <c r="T52">
        <v>0</v>
      </c>
      <c r="U52">
        <v>265.289062</v>
      </c>
      <c r="V52">
        <v>19.606124999999999</v>
      </c>
      <c r="W52">
        <v>33.494335999999997</v>
      </c>
      <c r="X52">
        <v>141.983789</v>
      </c>
      <c r="Y52">
        <v>0</v>
      </c>
      <c r="Z52">
        <v>12.616065000000001</v>
      </c>
      <c r="AA52">
        <v>40.567526999999998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8.5412250000000007</v>
      </c>
      <c r="AG52">
        <v>37.725765000000003</v>
      </c>
      <c r="AH52">
        <v>147.205231</v>
      </c>
      <c r="AI52">
        <v>13.477888</v>
      </c>
      <c r="AJ52">
        <v>0</v>
      </c>
      <c r="AK52">
        <v>48.367935000000003</v>
      </c>
      <c r="AL52">
        <v>76.388428000000005</v>
      </c>
      <c r="AM52">
        <v>15.242188000000001</v>
      </c>
      <c r="AN52">
        <v>0.88380599999999998</v>
      </c>
      <c r="AO52">
        <v>21.223125</v>
      </c>
      <c r="AP52">
        <v>11.713144</v>
      </c>
      <c r="AQ52">
        <v>0</v>
      </c>
      <c r="AR52">
        <v>47.817</v>
      </c>
      <c r="AS52">
        <v>29.779364999999999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72.940000000000012</v>
      </c>
      <c r="BA52">
        <f t="shared" si="1"/>
        <v>2175.0514569999996</v>
      </c>
      <c r="BD52">
        <v>21.66</v>
      </c>
      <c r="BE52">
        <v>7.06</v>
      </c>
      <c r="BF52">
        <v>1.03</v>
      </c>
      <c r="BG52">
        <v>3.94</v>
      </c>
      <c r="BH52">
        <v>5.38</v>
      </c>
      <c r="BI52">
        <v>2.11</v>
      </c>
      <c r="BJ52">
        <v>2.88</v>
      </c>
      <c r="BK52">
        <v>4.3099999999999996</v>
      </c>
      <c r="BL52">
        <v>1.04</v>
      </c>
      <c r="BM52">
        <v>0</v>
      </c>
      <c r="BN52">
        <v>0</v>
      </c>
      <c r="BO52">
        <v>14.11</v>
      </c>
      <c r="BP52">
        <v>3.71</v>
      </c>
      <c r="BQ52">
        <v>4.25</v>
      </c>
      <c r="BR52">
        <v>1.04</v>
      </c>
      <c r="BS52">
        <v>0.42</v>
      </c>
      <c r="BT52">
        <v>0</v>
      </c>
      <c r="BU52">
        <v>0</v>
      </c>
      <c r="BV52">
        <v>0</v>
      </c>
      <c r="BW52">
        <f t="shared" si="2"/>
        <v>72.940000000000012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128.729274</v>
      </c>
      <c r="L53">
        <v>376.674375</v>
      </c>
      <c r="M53">
        <v>43.3125</v>
      </c>
      <c r="N53">
        <v>113.695312</v>
      </c>
      <c r="O53">
        <v>119.028164</v>
      </c>
      <c r="P53">
        <v>116.94374999999999</v>
      </c>
      <c r="Q53">
        <v>21.001750000000001</v>
      </c>
      <c r="R53">
        <v>36.355935000000002</v>
      </c>
      <c r="S53">
        <v>25.400471</v>
      </c>
      <c r="T53">
        <v>0</v>
      </c>
      <c r="U53">
        <v>265.289062</v>
      </c>
      <c r="V53">
        <v>19.606124999999999</v>
      </c>
      <c r="W53">
        <v>33.494335999999997</v>
      </c>
      <c r="X53">
        <v>141.983789</v>
      </c>
      <c r="Y53">
        <v>0</v>
      </c>
      <c r="Z53">
        <v>12.616065000000001</v>
      </c>
      <c r="AA53">
        <v>40.567526999999998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8.5412250000000007</v>
      </c>
      <c r="AG53">
        <v>37.725765000000003</v>
      </c>
      <c r="AH53">
        <v>147.205231</v>
      </c>
      <c r="AI53">
        <v>13.477888</v>
      </c>
      <c r="AJ53">
        <v>0</v>
      </c>
      <c r="AK53">
        <v>48.367935000000003</v>
      </c>
      <c r="AL53">
        <v>76.388428000000005</v>
      </c>
      <c r="AM53">
        <v>10.161459000000001</v>
      </c>
      <c r="AN53">
        <v>0.88380599999999998</v>
      </c>
      <c r="AO53">
        <v>21.223125</v>
      </c>
      <c r="AP53">
        <v>11.096662</v>
      </c>
      <c r="AQ53">
        <v>0</v>
      </c>
      <c r="AR53">
        <v>36.128399999999999</v>
      </c>
      <c r="AS53">
        <v>29.779364999999999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72.98</v>
      </c>
      <c r="BA53">
        <f t="shared" si="1"/>
        <v>2168.2871779999991</v>
      </c>
      <c r="BD53">
        <v>21.66</v>
      </c>
      <c r="BE53">
        <v>7.06</v>
      </c>
      <c r="BF53">
        <v>0.99</v>
      </c>
      <c r="BG53">
        <v>3.94</v>
      </c>
      <c r="BH53">
        <v>5.38</v>
      </c>
      <c r="BI53">
        <v>2.11</v>
      </c>
      <c r="BJ53">
        <v>2.88</v>
      </c>
      <c r="BK53">
        <v>4.3899999999999997</v>
      </c>
      <c r="BL53">
        <v>1.04</v>
      </c>
      <c r="BM53">
        <v>0</v>
      </c>
      <c r="BN53">
        <v>0</v>
      </c>
      <c r="BO53">
        <v>14.11</v>
      </c>
      <c r="BP53">
        <v>3.71</v>
      </c>
      <c r="BQ53">
        <v>4.25</v>
      </c>
      <c r="BR53">
        <v>1.04</v>
      </c>
      <c r="BS53">
        <v>0.42</v>
      </c>
      <c r="BT53">
        <v>0</v>
      </c>
      <c r="BU53">
        <v>0</v>
      </c>
      <c r="BV53">
        <v>0</v>
      </c>
      <c r="BW53">
        <f t="shared" si="2"/>
        <v>72.98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128.729274</v>
      </c>
      <c r="L54">
        <v>366.61624999999998</v>
      </c>
      <c r="M54">
        <v>43.3125</v>
      </c>
      <c r="N54">
        <v>113.695312</v>
      </c>
      <c r="O54">
        <v>119.028164</v>
      </c>
      <c r="P54">
        <v>117.66562500000001</v>
      </c>
      <c r="Q54">
        <v>15.627824</v>
      </c>
      <c r="R54">
        <v>27.693435000000001</v>
      </c>
      <c r="S54">
        <v>18.094615000000001</v>
      </c>
      <c r="T54">
        <v>0</v>
      </c>
      <c r="U54">
        <v>265.289062</v>
      </c>
      <c r="V54">
        <v>19.606124999999999</v>
      </c>
      <c r="W54">
        <v>33.494335999999997</v>
      </c>
      <c r="X54">
        <v>141.983789</v>
      </c>
      <c r="Y54">
        <v>0</v>
      </c>
      <c r="Z54">
        <v>12.616065000000001</v>
      </c>
      <c r="AA54">
        <v>40.567526999999998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8.5412250000000007</v>
      </c>
      <c r="AG54">
        <v>37.725765000000003</v>
      </c>
      <c r="AH54">
        <v>147.205231</v>
      </c>
      <c r="AI54">
        <v>13.477888</v>
      </c>
      <c r="AJ54">
        <v>0</v>
      </c>
      <c r="AK54">
        <v>48.367935000000003</v>
      </c>
      <c r="AL54">
        <v>76.388428000000005</v>
      </c>
      <c r="AM54">
        <v>10.161459000000001</v>
      </c>
      <c r="AN54">
        <v>0.88380599999999998</v>
      </c>
      <c r="AO54">
        <v>21.223125</v>
      </c>
      <c r="AP54">
        <v>11.096662</v>
      </c>
      <c r="AQ54">
        <v>0</v>
      </c>
      <c r="AR54">
        <v>36.128399999999999</v>
      </c>
      <c r="AS54">
        <v>29.779364999999999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72.850000000000009</v>
      </c>
      <c r="BA54">
        <f t="shared" si="1"/>
        <v>2137.4786459999996</v>
      </c>
      <c r="BD54">
        <v>21.66</v>
      </c>
      <c r="BE54">
        <v>7.06</v>
      </c>
      <c r="BF54">
        <v>1.03</v>
      </c>
      <c r="BG54">
        <v>3.94</v>
      </c>
      <c r="BH54">
        <v>5.38</v>
      </c>
      <c r="BI54">
        <v>2.11</v>
      </c>
      <c r="BJ54">
        <v>2.88</v>
      </c>
      <c r="BK54">
        <v>4.2699999999999996</v>
      </c>
      <c r="BL54">
        <v>0.99</v>
      </c>
      <c r="BM54">
        <v>0</v>
      </c>
      <c r="BN54">
        <v>0</v>
      </c>
      <c r="BO54">
        <v>14.11</v>
      </c>
      <c r="BP54">
        <v>3.71</v>
      </c>
      <c r="BQ54">
        <v>4.25</v>
      </c>
      <c r="BR54">
        <v>1.04</v>
      </c>
      <c r="BS54">
        <v>0.42</v>
      </c>
      <c r="BT54">
        <v>0</v>
      </c>
      <c r="BU54">
        <v>0</v>
      </c>
      <c r="BV54">
        <v>0</v>
      </c>
      <c r="BW54">
        <f t="shared" si="2"/>
        <v>72.850000000000009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104.029695</v>
      </c>
      <c r="L55">
        <v>366.61624999999998</v>
      </c>
      <c r="M55">
        <v>43.3125</v>
      </c>
      <c r="N55">
        <v>113.695312</v>
      </c>
      <c r="O55">
        <v>119.028164</v>
      </c>
      <c r="P55">
        <v>117.66562500000001</v>
      </c>
      <c r="Q55">
        <v>8.3683599999999991</v>
      </c>
      <c r="R55">
        <v>17.330100999999999</v>
      </c>
      <c r="S55">
        <v>11.642880999999999</v>
      </c>
      <c r="T55">
        <v>0</v>
      </c>
      <c r="U55">
        <v>265.289062</v>
      </c>
      <c r="V55">
        <v>5.7750000000000004</v>
      </c>
      <c r="W55">
        <v>33.494335999999997</v>
      </c>
      <c r="X55">
        <v>141.983789</v>
      </c>
      <c r="Y55">
        <v>0</v>
      </c>
      <c r="Z55">
        <v>12.616065000000001</v>
      </c>
      <c r="AA55">
        <v>40.567526999999998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8.5412250000000007</v>
      </c>
      <c r="AG55">
        <v>37.725765000000003</v>
      </c>
      <c r="AH55">
        <v>147.205231</v>
      </c>
      <c r="AI55">
        <v>13.477888</v>
      </c>
      <c r="AJ55">
        <v>0</v>
      </c>
      <c r="AK55">
        <v>48.367935000000003</v>
      </c>
      <c r="AL55">
        <v>76.388428000000005</v>
      </c>
      <c r="AM55">
        <v>10.161459000000001</v>
      </c>
      <c r="AN55">
        <v>0.88380599999999998</v>
      </c>
      <c r="AO55">
        <v>21.223125</v>
      </c>
      <c r="AP55">
        <v>11.096662</v>
      </c>
      <c r="AQ55">
        <v>0</v>
      </c>
      <c r="AR55">
        <v>36.128399999999999</v>
      </c>
      <c r="AS55">
        <v>31.203596000000001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72.850000000000009</v>
      </c>
      <c r="BA55">
        <f t="shared" si="1"/>
        <v>2076.2976409999997</v>
      </c>
      <c r="BD55">
        <v>21.66</v>
      </c>
      <c r="BE55">
        <v>7.06</v>
      </c>
      <c r="BF55">
        <v>1.03</v>
      </c>
      <c r="BG55">
        <v>3.94</v>
      </c>
      <c r="BH55">
        <v>5.38</v>
      </c>
      <c r="BI55">
        <v>2.11</v>
      </c>
      <c r="BJ55">
        <v>2.88</v>
      </c>
      <c r="BK55">
        <v>4.2699999999999996</v>
      </c>
      <c r="BL55">
        <v>0.99</v>
      </c>
      <c r="BM55">
        <v>0</v>
      </c>
      <c r="BN55">
        <v>0</v>
      </c>
      <c r="BO55">
        <v>14.11</v>
      </c>
      <c r="BP55">
        <v>3.71</v>
      </c>
      <c r="BQ55">
        <v>4.25</v>
      </c>
      <c r="BR55">
        <v>1.04</v>
      </c>
      <c r="BS55">
        <v>0.42</v>
      </c>
      <c r="BT55">
        <v>0</v>
      </c>
      <c r="BU55">
        <v>0</v>
      </c>
      <c r="BV55">
        <v>0</v>
      </c>
      <c r="BW55">
        <f t="shared" si="2"/>
        <v>72.850000000000009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104.029695</v>
      </c>
      <c r="L56">
        <v>366.61624999999998</v>
      </c>
      <c r="M56">
        <v>43.3125</v>
      </c>
      <c r="N56">
        <v>113.695312</v>
      </c>
      <c r="O56">
        <v>119.028164</v>
      </c>
      <c r="P56">
        <v>117.66562500000001</v>
      </c>
      <c r="Q56">
        <v>12.218360000000001</v>
      </c>
      <c r="R56">
        <v>22.142600999999999</v>
      </c>
      <c r="S56">
        <v>14.530381</v>
      </c>
      <c r="T56">
        <v>0</v>
      </c>
      <c r="U56">
        <v>265.289062</v>
      </c>
      <c r="V56">
        <v>14.538178</v>
      </c>
      <c r="W56">
        <v>33.494335999999997</v>
      </c>
      <c r="X56">
        <v>141.983789</v>
      </c>
      <c r="Y56">
        <v>0</v>
      </c>
      <c r="Z56">
        <v>12.616065000000001</v>
      </c>
      <c r="AA56">
        <v>40.567526999999998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8.5412250000000007</v>
      </c>
      <c r="AG56">
        <v>37.725765000000003</v>
      </c>
      <c r="AH56">
        <v>147.205231</v>
      </c>
      <c r="AI56">
        <v>13.477888</v>
      </c>
      <c r="AJ56">
        <v>0</v>
      </c>
      <c r="AK56">
        <v>48.367935000000003</v>
      </c>
      <c r="AL56">
        <v>76.388428000000005</v>
      </c>
      <c r="AM56">
        <v>10.161459000000001</v>
      </c>
      <c r="AN56">
        <v>0.88380599999999998</v>
      </c>
      <c r="AO56">
        <v>21.223125</v>
      </c>
      <c r="AP56">
        <v>11.096662</v>
      </c>
      <c r="AQ56">
        <v>0</v>
      </c>
      <c r="AR56">
        <v>36.128399999999999</v>
      </c>
      <c r="AS56">
        <v>31.203596000000001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72.850000000000009</v>
      </c>
      <c r="BA56">
        <f t="shared" si="1"/>
        <v>2096.6108189999995</v>
      </c>
      <c r="BD56">
        <v>21.66</v>
      </c>
      <c r="BE56">
        <v>7.06</v>
      </c>
      <c r="BF56">
        <v>1.03</v>
      </c>
      <c r="BG56">
        <v>3.94</v>
      </c>
      <c r="BH56">
        <v>5.38</v>
      </c>
      <c r="BI56">
        <v>2.11</v>
      </c>
      <c r="BJ56">
        <v>2.88</v>
      </c>
      <c r="BK56">
        <v>4.2699999999999996</v>
      </c>
      <c r="BL56">
        <v>0.99</v>
      </c>
      <c r="BM56">
        <v>0</v>
      </c>
      <c r="BN56">
        <v>0</v>
      </c>
      <c r="BO56">
        <v>14.11</v>
      </c>
      <c r="BP56">
        <v>3.71</v>
      </c>
      <c r="BQ56">
        <v>4.25</v>
      </c>
      <c r="BR56">
        <v>1.04</v>
      </c>
      <c r="BS56">
        <v>0.42</v>
      </c>
      <c r="BT56">
        <v>0</v>
      </c>
      <c r="BU56">
        <v>0</v>
      </c>
      <c r="BV56">
        <v>0</v>
      </c>
      <c r="BW56">
        <f t="shared" si="2"/>
        <v>72.850000000000009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103.086445</v>
      </c>
      <c r="L57">
        <v>365.8655</v>
      </c>
      <c r="M57">
        <v>43.3125</v>
      </c>
      <c r="N57">
        <v>113.695312</v>
      </c>
      <c r="O57">
        <v>119.028164</v>
      </c>
      <c r="P57">
        <v>117.66562500000001</v>
      </c>
      <c r="Q57">
        <v>12.150985</v>
      </c>
      <c r="R57">
        <v>21.959726</v>
      </c>
      <c r="S57">
        <v>14.424505999999999</v>
      </c>
      <c r="T57">
        <v>0</v>
      </c>
      <c r="U57">
        <v>265.289062</v>
      </c>
      <c r="V57">
        <v>14.538178</v>
      </c>
      <c r="W57">
        <v>33.494335999999997</v>
      </c>
      <c r="X57">
        <v>141.983789</v>
      </c>
      <c r="Y57">
        <v>0</v>
      </c>
      <c r="Z57">
        <v>12.616065000000001</v>
      </c>
      <c r="AA57">
        <v>40.567526999999998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8.5412250000000007</v>
      </c>
      <c r="AG57">
        <v>37.725765000000003</v>
      </c>
      <c r="AH57">
        <v>147.205231</v>
      </c>
      <c r="AI57">
        <v>13.477888</v>
      </c>
      <c r="AJ57">
        <v>0</v>
      </c>
      <c r="AK57">
        <v>48.367935000000003</v>
      </c>
      <c r="AL57">
        <v>76.388428000000005</v>
      </c>
      <c r="AM57">
        <v>10.161459000000001</v>
      </c>
      <c r="AN57">
        <v>0.88380599999999998</v>
      </c>
      <c r="AO57">
        <v>21.223125</v>
      </c>
      <c r="AP57">
        <v>11.096662</v>
      </c>
      <c r="AQ57">
        <v>0</v>
      </c>
      <c r="AR57">
        <v>36.128399999999999</v>
      </c>
      <c r="AS57">
        <v>31.203596000000001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72.850000000000009</v>
      </c>
      <c r="BA57">
        <f t="shared" si="1"/>
        <v>2094.5606939999998</v>
      </c>
      <c r="BD57">
        <v>21.66</v>
      </c>
      <c r="BE57">
        <v>7.06</v>
      </c>
      <c r="BF57">
        <v>1.03</v>
      </c>
      <c r="BG57">
        <v>3.94</v>
      </c>
      <c r="BH57">
        <v>5.38</v>
      </c>
      <c r="BI57">
        <v>2.11</v>
      </c>
      <c r="BJ57">
        <v>2.88</v>
      </c>
      <c r="BK57">
        <v>4.2699999999999996</v>
      </c>
      <c r="BL57">
        <v>0.99</v>
      </c>
      <c r="BM57">
        <v>0</v>
      </c>
      <c r="BN57">
        <v>0</v>
      </c>
      <c r="BO57">
        <v>14.11</v>
      </c>
      <c r="BP57">
        <v>3.71</v>
      </c>
      <c r="BQ57">
        <v>4.25</v>
      </c>
      <c r="BR57">
        <v>1.04</v>
      </c>
      <c r="BS57">
        <v>0.42</v>
      </c>
      <c r="BT57">
        <v>0</v>
      </c>
      <c r="BU57">
        <v>0</v>
      </c>
      <c r="BV57">
        <v>0</v>
      </c>
      <c r="BW57">
        <f t="shared" si="2"/>
        <v>72.850000000000009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103.086445</v>
      </c>
      <c r="L58">
        <v>365.8655</v>
      </c>
      <c r="M58">
        <v>43.3125</v>
      </c>
      <c r="N58">
        <v>113.695312</v>
      </c>
      <c r="O58">
        <v>119.028164</v>
      </c>
      <c r="P58">
        <v>117.66562500000001</v>
      </c>
      <c r="Q58">
        <v>15.423484999999999</v>
      </c>
      <c r="R58">
        <v>27.311226000000001</v>
      </c>
      <c r="S58">
        <v>17.851006000000002</v>
      </c>
      <c r="T58">
        <v>0</v>
      </c>
      <c r="U58">
        <v>265.289062</v>
      </c>
      <c r="V58">
        <v>10.842948</v>
      </c>
      <c r="W58">
        <v>33.494335999999997</v>
      </c>
      <c r="X58">
        <v>141.983789</v>
      </c>
      <c r="Y58">
        <v>0</v>
      </c>
      <c r="Z58">
        <v>12.616065000000001</v>
      </c>
      <c r="AA58">
        <v>40.567526999999998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8.5412250000000007</v>
      </c>
      <c r="AG58">
        <v>37.725765000000003</v>
      </c>
      <c r="AH58">
        <v>147.205231</v>
      </c>
      <c r="AI58">
        <v>13.477888</v>
      </c>
      <c r="AJ58">
        <v>0</v>
      </c>
      <c r="AK58">
        <v>48.367935000000003</v>
      </c>
      <c r="AL58">
        <v>76.388428000000005</v>
      </c>
      <c r="AM58">
        <v>10.161459000000001</v>
      </c>
      <c r="AN58">
        <v>0.88380599999999998</v>
      </c>
      <c r="AO58">
        <v>21.223125</v>
      </c>
      <c r="AP58">
        <v>11.096662</v>
      </c>
      <c r="AQ58">
        <v>0</v>
      </c>
      <c r="AR58">
        <v>36.128399999999999</v>
      </c>
      <c r="AS58">
        <v>31.203596000000001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72.850000000000009</v>
      </c>
      <c r="BA58">
        <f t="shared" si="1"/>
        <v>2102.9159639999998</v>
      </c>
      <c r="BD58">
        <v>21.66</v>
      </c>
      <c r="BE58">
        <v>7.06</v>
      </c>
      <c r="BF58">
        <v>1.03</v>
      </c>
      <c r="BG58">
        <v>3.94</v>
      </c>
      <c r="BH58">
        <v>5.38</v>
      </c>
      <c r="BI58">
        <v>2.11</v>
      </c>
      <c r="BJ58">
        <v>2.88</v>
      </c>
      <c r="BK58">
        <v>4.2699999999999996</v>
      </c>
      <c r="BL58">
        <v>0.99</v>
      </c>
      <c r="BM58">
        <v>0</v>
      </c>
      <c r="BN58">
        <v>0</v>
      </c>
      <c r="BO58">
        <v>14.11</v>
      </c>
      <c r="BP58">
        <v>3.71</v>
      </c>
      <c r="BQ58">
        <v>4.25</v>
      </c>
      <c r="BR58">
        <v>1.04</v>
      </c>
      <c r="BS58">
        <v>0.42</v>
      </c>
      <c r="BT58">
        <v>0</v>
      </c>
      <c r="BU58">
        <v>0</v>
      </c>
      <c r="BV58">
        <v>0</v>
      </c>
      <c r="BW58">
        <f t="shared" si="2"/>
        <v>72.850000000000009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115.254274</v>
      </c>
      <c r="L59">
        <v>361.9</v>
      </c>
      <c r="M59">
        <v>43.3125</v>
      </c>
      <c r="N59">
        <v>113.695312</v>
      </c>
      <c r="O59">
        <v>119.028164</v>
      </c>
      <c r="P59">
        <v>117.66562500000001</v>
      </c>
      <c r="Q59">
        <v>11.777824000000001</v>
      </c>
      <c r="R59">
        <v>22.880935000000001</v>
      </c>
      <c r="S59">
        <v>14.244615</v>
      </c>
      <c r="T59">
        <v>0</v>
      </c>
      <c r="U59">
        <v>265.289062</v>
      </c>
      <c r="V59">
        <v>10.842948</v>
      </c>
      <c r="W59">
        <v>33.494335999999997</v>
      </c>
      <c r="X59">
        <v>141.983789</v>
      </c>
      <c r="Y59">
        <v>0</v>
      </c>
      <c r="Z59">
        <v>12.616065000000001</v>
      </c>
      <c r="AA59">
        <v>40.567526999999998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8.5412250000000007</v>
      </c>
      <c r="AG59">
        <v>37.725765000000003</v>
      </c>
      <c r="AH59">
        <v>147.205231</v>
      </c>
      <c r="AI59">
        <v>13.477888</v>
      </c>
      <c r="AJ59">
        <v>0</v>
      </c>
      <c r="AK59">
        <v>48.367935000000003</v>
      </c>
      <c r="AL59">
        <v>76.388428000000005</v>
      </c>
      <c r="AM59">
        <v>10.161459000000001</v>
      </c>
      <c r="AN59">
        <v>0.88380599999999998</v>
      </c>
      <c r="AO59">
        <v>21.223125</v>
      </c>
      <c r="AP59">
        <v>11.096662</v>
      </c>
      <c r="AQ59">
        <v>0</v>
      </c>
      <c r="AR59">
        <v>36.128399999999999</v>
      </c>
      <c r="AS59">
        <v>29.779364999999999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72.850000000000009</v>
      </c>
      <c r="BA59">
        <f t="shared" si="1"/>
        <v>2098.0117189999996</v>
      </c>
      <c r="BD59">
        <v>21.66</v>
      </c>
      <c r="BE59">
        <v>7.06</v>
      </c>
      <c r="BF59">
        <v>1.03</v>
      </c>
      <c r="BG59">
        <v>3.94</v>
      </c>
      <c r="BH59">
        <v>5.38</v>
      </c>
      <c r="BI59">
        <v>2.11</v>
      </c>
      <c r="BJ59">
        <v>2.88</v>
      </c>
      <c r="BK59">
        <v>4.2699999999999996</v>
      </c>
      <c r="BL59">
        <v>0.99</v>
      </c>
      <c r="BM59">
        <v>0</v>
      </c>
      <c r="BN59">
        <v>0</v>
      </c>
      <c r="BO59">
        <v>14.11</v>
      </c>
      <c r="BP59">
        <v>3.71</v>
      </c>
      <c r="BQ59">
        <v>4.25</v>
      </c>
      <c r="BR59">
        <v>1.04</v>
      </c>
      <c r="BS59">
        <v>0.42</v>
      </c>
      <c r="BT59">
        <v>0</v>
      </c>
      <c r="BU59">
        <v>0</v>
      </c>
      <c r="BV59">
        <v>0</v>
      </c>
      <c r="BW59">
        <f t="shared" si="2"/>
        <v>72.850000000000009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128.729274</v>
      </c>
      <c r="L60">
        <v>409.30283600000001</v>
      </c>
      <c r="M60">
        <v>43.3125</v>
      </c>
      <c r="N60">
        <v>113.695312</v>
      </c>
      <c r="O60">
        <v>119.028164</v>
      </c>
      <c r="P60">
        <v>117.66562500000001</v>
      </c>
      <c r="Q60">
        <v>15.627824</v>
      </c>
      <c r="R60">
        <v>27.693435000000001</v>
      </c>
      <c r="S60">
        <v>18.094615000000001</v>
      </c>
      <c r="T60">
        <v>0</v>
      </c>
      <c r="U60">
        <v>265.289062</v>
      </c>
      <c r="V60">
        <v>19.606124999999999</v>
      </c>
      <c r="W60">
        <v>33.494335999999997</v>
      </c>
      <c r="X60">
        <v>141.983789</v>
      </c>
      <c r="Y60">
        <v>0</v>
      </c>
      <c r="Z60">
        <v>12.616065000000001</v>
      </c>
      <c r="AA60">
        <v>40.567526999999998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8.5412250000000007</v>
      </c>
      <c r="AG60">
        <v>37.725765000000003</v>
      </c>
      <c r="AH60">
        <v>147.205231</v>
      </c>
      <c r="AI60">
        <v>13.477888</v>
      </c>
      <c r="AJ60">
        <v>0</v>
      </c>
      <c r="AK60">
        <v>48.367935000000003</v>
      </c>
      <c r="AL60">
        <v>76.388428000000005</v>
      </c>
      <c r="AM60">
        <v>10.161459000000001</v>
      </c>
      <c r="AN60">
        <v>0.88380599999999998</v>
      </c>
      <c r="AO60">
        <v>21.223125</v>
      </c>
      <c r="AP60">
        <v>11.096662</v>
      </c>
      <c r="AQ60">
        <v>0</v>
      </c>
      <c r="AR60">
        <v>47.817</v>
      </c>
      <c r="AS60">
        <v>29.779364999999999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72.850000000000009</v>
      </c>
      <c r="BA60">
        <f t="shared" si="1"/>
        <v>2191.8538319999989</v>
      </c>
      <c r="BD60">
        <v>21.66</v>
      </c>
      <c r="BE60">
        <v>7.06</v>
      </c>
      <c r="BF60">
        <v>1.03</v>
      </c>
      <c r="BG60">
        <v>3.94</v>
      </c>
      <c r="BH60">
        <v>5.38</v>
      </c>
      <c r="BI60">
        <v>2.11</v>
      </c>
      <c r="BJ60">
        <v>2.88</v>
      </c>
      <c r="BK60">
        <v>4.2699999999999996</v>
      </c>
      <c r="BL60">
        <v>0.99</v>
      </c>
      <c r="BM60">
        <v>0</v>
      </c>
      <c r="BN60">
        <v>0</v>
      </c>
      <c r="BO60">
        <v>14.11</v>
      </c>
      <c r="BP60">
        <v>3.71</v>
      </c>
      <c r="BQ60">
        <v>4.25</v>
      </c>
      <c r="BR60">
        <v>1.04</v>
      </c>
      <c r="BS60">
        <v>0.42</v>
      </c>
      <c r="BT60">
        <v>0</v>
      </c>
      <c r="BU60">
        <v>0</v>
      </c>
      <c r="BV60">
        <v>0</v>
      </c>
      <c r="BW60">
        <f t="shared" si="2"/>
        <v>72.850000000000009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128.729274</v>
      </c>
      <c r="L61">
        <v>409.30283600000001</v>
      </c>
      <c r="M61">
        <v>43.3125</v>
      </c>
      <c r="N61">
        <v>113.695312</v>
      </c>
      <c r="O61">
        <v>119.028164</v>
      </c>
      <c r="P61">
        <v>117.66562500000001</v>
      </c>
      <c r="Q61">
        <v>21.001750000000001</v>
      </c>
      <c r="R61">
        <v>32.505935000000001</v>
      </c>
      <c r="S61">
        <v>25.400471</v>
      </c>
      <c r="T61">
        <v>0</v>
      </c>
      <c r="U61">
        <v>265.289062</v>
      </c>
      <c r="V61">
        <v>19.606124999999999</v>
      </c>
      <c r="W61">
        <v>33.494335999999997</v>
      </c>
      <c r="X61">
        <v>141.983789</v>
      </c>
      <c r="Y61">
        <v>0</v>
      </c>
      <c r="Z61">
        <v>12.616065000000001</v>
      </c>
      <c r="AA61">
        <v>40.567526999999998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8.5412250000000007</v>
      </c>
      <c r="AG61">
        <v>37.725765000000003</v>
      </c>
      <c r="AH61">
        <v>147.205231</v>
      </c>
      <c r="AI61">
        <v>3.0631560000000002</v>
      </c>
      <c r="AJ61">
        <v>0</v>
      </c>
      <c r="AK61">
        <v>48.367935000000003</v>
      </c>
      <c r="AL61">
        <v>76.388428000000005</v>
      </c>
      <c r="AM61">
        <v>10.161459000000001</v>
      </c>
      <c r="AN61">
        <v>0.88380599999999998</v>
      </c>
      <c r="AO61">
        <v>21.223125</v>
      </c>
      <c r="AP61">
        <v>11.096662</v>
      </c>
      <c r="AQ61">
        <v>0</v>
      </c>
      <c r="AR61">
        <v>47.817</v>
      </c>
      <c r="AS61">
        <v>29.779364999999999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72.850000000000009</v>
      </c>
      <c r="BA61">
        <f t="shared" si="1"/>
        <v>2198.9313819999993</v>
      </c>
      <c r="BD61">
        <v>21.66</v>
      </c>
      <c r="BE61">
        <v>7.06</v>
      </c>
      <c r="BF61">
        <v>1.03</v>
      </c>
      <c r="BG61">
        <v>3.94</v>
      </c>
      <c r="BH61">
        <v>5.38</v>
      </c>
      <c r="BI61">
        <v>2.11</v>
      </c>
      <c r="BJ61">
        <v>2.88</v>
      </c>
      <c r="BK61">
        <v>4.2699999999999996</v>
      </c>
      <c r="BL61">
        <v>0.99</v>
      </c>
      <c r="BM61">
        <v>0</v>
      </c>
      <c r="BN61">
        <v>0</v>
      </c>
      <c r="BO61">
        <v>14.11</v>
      </c>
      <c r="BP61">
        <v>3.71</v>
      </c>
      <c r="BQ61">
        <v>4.25</v>
      </c>
      <c r="BR61">
        <v>1.04</v>
      </c>
      <c r="BS61">
        <v>0.42</v>
      </c>
      <c r="BT61">
        <v>0</v>
      </c>
      <c r="BU61">
        <v>0</v>
      </c>
      <c r="BV61">
        <v>0</v>
      </c>
      <c r="BW61">
        <f t="shared" si="2"/>
        <v>72.850000000000009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128.729274</v>
      </c>
      <c r="L62">
        <v>457.42783600000001</v>
      </c>
      <c r="M62">
        <v>43.3125</v>
      </c>
      <c r="N62">
        <v>113.695312</v>
      </c>
      <c r="O62">
        <v>119.028164</v>
      </c>
      <c r="P62">
        <v>117.66562500000001</v>
      </c>
      <c r="Q62">
        <v>15.627824</v>
      </c>
      <c r="R62">
        <v>27.693435000000001</v>
      </c>
      <c r="S62">
        <v>18.094615000000001</v>
      </c>
      <c r="T62">
        <v>0</v>
      </c>
      <c r="U62">
        <v>265.289062</v>
      </c>
      <c r="V62">
        <v>19.606124999999999</v>
      </c>
      <c r="W62">
        <v>33.494335999999997</v>
      </c>
      <c r="X62">
        <v>141.983789</v>
      </c>
      <c r="Y62">
        <v>0</v>
      </c>
      <c r="Z62">
        <v>12.616065000000001</v>
      </c>
      <c r="AA62">
        <v>40.567526999999998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8.5412250000000007</v>
      </c>
      <c r="AG62">
        <v>37.725765000000003</v>
      </c>
      <c r="AH62">
        <v>147.205231</v>
      </c>
      <c r="AI62">
        <v>3.0631560000000002</v>
      </c>
      <c r="AJ62">
        <v>0</v>
      </c>
      <c r="AK62">
        <v>48.367935000000003</v>
      </c>
      <c r="AL62">
        <v>76.388428000000005</v>
      </c>
      <c r="AM62">
        <v>10.161459000000001</v>
      </c>
      <c r="AN62">
        <v>0.88380599999999998</v>
      </c>
      <c r="AO62">
        <v>21.223125</v>
      </c>
      <c r="AP62">
        <v>11.096662</v>
      </c>
      <c r="AQ62">
        <v>14.553000000000001</v>
      </c>
      <c r="AR62">
        <v>36.128399999999999</v>
      </c>
      <c r="AS62">
        <v>29.779364999999999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72.760000000000005</v>
      </c>
      <c r="BA62">
        <f t="shared" si="1"/>
        <v>2232.3384999999998</v>
      </c>
      <c r="BD62">
        <v>21.66</v>
      </c>
      <c r="BE62">
        <v>7.06</v>
      </c>
      <c r="BF62">
        <v>1.03</v>
      </c>
      <c r="BG62">
        <v>3.94</v>
      </c>
      <c r="BH62">
        <v>5.38</v>
      </c>
      <c r="BI62">
        <v>2.11</v>
      </c>
      <c r="BJ62">
        <v>2.88</v>
      </c>
      <c r="BK62">
        <v>4.2</v>
      </c>
      <c r="BL62">
        <v>0.97</v>
      </c>
      <c r="BM62">
        <v>0</v>
      </c>
      <c r="BN62">
        <v>0</v>
      </c>
      <c r="BO62">
        <v>14.11</v>
      </c>
      <c r="BP62">
        <v>3.71</v>
      </c>
      <c r="BQ62">
        <v>4.25</v>
      </c>
      <c r="BR62">
        <v>1.04</v>
      </c>
      <c r="BS62">
        <v>0.42</v>
      </c>
      <c r="BT62">
        <v>0</v>
      </c>
      <c r="BU62">
        <v>0</v>
      </c>
      <c r="BV62">
        <v>0</v>
      </c>
      <c r="BW62">
        <f t="shared" si="2"/>
        <v>72.760000000000005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207.447721</v>
      </c>
      <c r="L63">
        <v>435.04008599999997</v>
      </c>
      <c r="M63">
        <v>43.3125</v>
      </c>
      <c r="N63">
        <v>113.695312</v>
      </c>
      <c r="O63">
        <v>119.028164</v>
      </c>
      <c r="P63">
        <v>117.66562500000001</v>
      </c>
      <c r="Q63">
        <v>21.001750000000001</v>
      </c>
      <c r="R63">
        <v>40.800471000000002</v>
      </c>
      <c r="S63">
        <v>25.400471</v>
      </c>
      <c r="T63">
        <v>0</v>
      </c>
      <c r="U63">
        <v>265.289062</v>
      </c>
      <c r="V63">
        <v>19.606124999999999</v>
      </c>
      <c r="W63">
        <v>33.494335999999997</v>
      </c>
      <c r="X63">
        <v>141.983789</v>
      </c>
      <c r="Y63">
        <v>0</v>
      </c>
      <c r="Z63">
        <v>12.616065000000001</v>
      </c>
      <c r="AA63">
        <v>40.567526999999998</v>
      </c>
      <c r="AB63">
        <v>38.028489999999998</v>
      </c>
      <c r="AC63">
        <v>27.972953</v>
      </c>
      <c r="AD63">
        <v>35.219510999999997</v>
      </c>
      <c r="AE63">
        <v>47.582684999999998</v>
      </c>
      <c r="AF63">
        <v>8.5412250000000007</v>
      </c>
      <c r="AG63">
        <v>37.725765000000003</v>
      </c>
      <c r="AH63">
        <v>147.205231</v>
      </c>
      <c r="AI63">
        <v>3.0631560000000002</v>
      </c>
      <c r="AJ63">
        <v>0</v>
      </c>
      <c r="AK63">
        <v>48.367935000000003</v>
      </c>
      <c r="AL63">
        <v>76.388428000000005</v>
      </c>
      <c r="AM63">
        <v>10.161459000000001</v>
      </c>
      <c r="AN63">
        <v>0.88380599999999998</v>
      </c>
      <c r="AO63">
        <v>21.223125</v>
      </c>
      <c r="AP63">
        <v>11.096662</v>
      </c>
      <c r="AQ63">
        <v>14.553000000000001</v>
      </c>
      <c r="AR63">
        <v>36.128399999999999</v>
      </c>
      <c r="AS63">
        <v>29.779364999999999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72.600000000000009</v>
      </c>
      <c r="BA63">
        <f t="shared" si="1"/>
        <v>2314.2960149999994</v>
      </c>
      <c r="BD63">
        <v>21.66</v>
      </c>
      <c r="BE63">
        <v>7.06</v>
      </c>
      <c r="BF63">
        <v>0.87</v>
      </c>
      <c r="BG63">
        <v>3.94</v>
      </c>
      <c r="BH63">
        <v>5.38</v>
      </c>
      <c r="BI63">
        <v>2.11</v>
      </c>
      <c r="BJ63">
        <v>2.88</v>
      </c>
      <c r="BK63">
        <v>4.2</v>
      </c>
      <c r="BL63">
        <v>0.97</v>
      </c>
      <c r="BM63">
        <v>0</v>
      </c>
      <c r="BN63">
        <v>0</v>
      </c>
      <c r="BO63">
        <v>14.11</v>
      </c>
      <c r="BP63">
        <v>3.71</v>
      </c>
      <c r="BQ63">
        <v>4.25</v>
      </c>
      <c r="BR63">
        <v>1.04</v>
      </c>
      <c r="BS63">
        <v>0.42</v>
      </c>
      <c r="BT63">
        <v>0</v>
      </c>
      <c r="BU63">
        <v>0</v>
      </c>
      <c r="BV63">
        <v>0</v>
      </c>
      <c r="BW63">
        <f t="shared" si="2"/>
        <v>72.600000000000009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207.447721</v>
      </c>
      <c r="L64">
        <v>487.55408599999998</v>
      </c>
      <c r="M64">
        <v>43.3125</v>
      </c>
      <c r="N64">
        <v>113.695312</v>
      </c>
      <c r="O64">
        <v>119.028164</v>
      </c>
      <c r="P64">
        <v>117.66562500000001</v>
      </c>
      <c r="Q64">
        <v>21.001750000000001</v>
      </c>
      <c r="R64">
        <v>40.800471000000002</v>
      </c>
      <c r="S64">
        <v>25.400471</v>
      </c>
      <c r="T64">
        <v>0</v>
      </c>
      <c r="U64">
        <v>265.289062</v>
      </c>
      <c r="V64">
        <v>19.606124999999999</v>
      </c>
      <c r="W64">
        <v>33.494335999999997</v>
      </c>
      <c r="X64">
        <v>141.983789</v>
      </c>
      <c r="Y64">
        <v>0</v>
      </c>
      <c r="Z64">
        <v>12.616065000000001</v>
      </c>
      <c r="AA64">
        <v>40.567526999999998</v>
      </c>
      <c r="AB64">
        <v>38.028489999999998</v>
      </c>
      <c r="AC64">
        <v>18.629842</v>
      </c>
      <c r="AD64">
        <v>35.219510999999997</v>
      </c>
      <c r="AE64">
        <v>47.582684999999998</v>
      </c>
      <c r="AF64">
        <v>8.5412250000000007</v>
      </c>
      <c r="AG64">
        <v>37.725765000000003</v>
      </c>
      <c r="AH64">
        <v>147.205231</v>
      </c>
      <c r="AI64">
        <v>3.0631560000000002</v>
      </c>
      <c r="AJ64">
        <v>0</v>
      </c>
      <c r="AK64">
        <v>48.367935000000003</v>
      </c>
      <c r="AL64">
        <v>76.388428000000005</v>
      </c>
      <c r="AM64">
        <v>10.161459000000001</v>
      </c>
      <c r="AN64">
        <v>0.88380599999999998</v>
      </c>
      <c r="AO64">
        <v>21.223125</v>
      </c>
      <c r="AP64">
        <v>11.096662</v>
      </c>
      <c r="AQ64">
        <v>0</v>
      </c>
      <c r="AR64">
        <v>36.128399999999999</v>
      </c>
      <c r="AS64">
        <v>29.779364999999999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72.540000000000006</v>
      </c>
      <c r="BA64">
        <f t="shared" si="1"/>
        <v>2342.8539039999996</v>
      </c>
      <c r="BD64">
        <v>21.66</v>
      </c>
      <c r="BE64">
        <v>7.06</v>
      </c>
      <c r="BF64">
        <v>0.81</v>
      </c>
      <c r="BG64">
        <v>3.94</v>
      </c>
      <c r="BH64">
        <v>5.38</v>
      </c>
      <c r="BI64">
        <v>2.11</v>
      </c>
      <c r="BJ64">
        <v>2.88</v>
      </c>
      <c r="BK64">
        <v>4.2</v>
      </c>
      <c r="BL64">
        <v>0.97</v>
      </c>
      <c r="BM64">
        <v>0</v>
      </c>
      <c r="BN64">
        <v>0</v>
      </c>
      <c r="BO64">
        <v>14.11</v>
      </c>
      <c r="BP64">
        <v>3.71</v>
      </c>
      <c r="BQ64">
        <v>4.25</v>
      </c>
      <c r="BR64">
        <v>1.04</v>
      </c>
      <c r="BS64">
        <v>0.42</v>
      </c>
      <c r="BT64">
        <v>0</v>
      </c>
      <c r="BU64">
        <v>0</v>
      </c>
      <c r="BV64">
        <v>0</v>
      </c>
      <c r="BW64">
        <f t="shared" si="2"/>
        <v>72.540000000000006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207.447721</v>
      </c>
      <c r="L65">
        <v>628.656971</v>
      </c>
      <c r="M65">
        <v>43.3125</v>
      </c>
      <c r="N65">
        <v>113.695312</v>
      </c>
      <c r="O65">
        <v>119.028164</v>
      </c>
      <c r="P65">
        <v>117.66562500000001</v>
      </c>
      <c r="Q65">
        <v>21.001750000000001</v>
      </c>
      <c r="R65">
        <v>40.800471000000002</v>
      </c>
      <c r="S65">
        <v>25.400471</v>
      </c>
      <c r="T65">
        <v>0</v>
      </c>
      <c r="U65">
        <v>265.289062</v>
      </c>
      <c r="V65">
        <v>19.606124999999999</v>
      </c>
      <c r="W65">
        <v>33.494335999999997</v>
      </c>
      <c r="X65">
        <v>141.983789</v>
      </c>
      <c r="Y65">
        <v>0</v>
      </c>
      <c r="Z65">
        <v>12.616065000000001</v>
      </c>
      <c r="AA65">
        <v>40.567526999999998</v>
      </c>
      <c r="AB65">
        <v>38.028489999999998</v>
      </c>
      <c r="AC65">
        <v>18.629842</v>
      </c>
      <c r="AD65">
        <v>35.219510999999997</v>
      </c>
      <c r="AE65">
        <v>47.582684999999998</v>
      </c>
      <c r="AF65">
        <v>8.5412250000000007</v>
      </c>
      <c r="AG65">
        <v>37.725765000000003</v>
      </c>
      <c r="AH65">
        <v>147.205231</v>
      </c>
      <c r="AI65">
        <v>3.0631560000000002</v>
      </c>
      <c r="AJ65">
        <v>0</v>
      </c>
      <c r="AK65">
        <v>48.367935000000003</v>
      </c>
      <c r="AL65">
        <v>76.388428000000005</v>
      </c>
      <c r="AM65">
        <v>10.161459000000001</v>
      </c>
      <c r="AN65">
        <v>0.88380599999999998</v>
      </c>
      <c r="AO65">
        <v>19.808250000000001</v>
      </c>
      <c r="AP65">
        <v>11.096662</v>
      </c>
      <c r="AQ65">
        <v>0</v>
      </c>
      <c r="AR65">
        <v>36.128399999999999</v>
      </c>
      <c r="AS65">
        <v>31.203596000000001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72.540000000000006</v>
      </c>
      <c r="BA65">
        <f t="shared" si="1"/>
        <v>2483.9661450000003</v>
      </c>
      <c r="BD65">
        <v>21.66</v>
      </c>
      <c r="BE65">
        <v>7.06</v>
      </c>
      <c r="BF65">
        <v>0.81</v>
      </c>
      <c r="BG65">
        <v>3.94</v>
      </c>
      <c r="BH65">
        <v>5.38</v>
      </c>
      <c r="BI65">
        <v>2.11</v>
      </c>
      <c r="BJ65">
        <v>2.88</v>
      </c>
      <c r="BK65">
        <v>4.2</v>
      </c>
      <c r="BL65">
        <v>0.97</v>
      </c>
      <c r="BM65">
        <v>0</v>
      </c>
      <c r="BN65">
        <v>0</v>
      </c>
      <c r="BO65">
        <v>14.11</v>
      </c>
      <c r="BP65">
        <v>3.71</v>
      </c>
      <c r="BQ65">
        <v>4.25</v>
      </c>
      <c r="BR65">
        <v>1.04</v>
      </c>
      <c r="BS65">
        <v>0.42</v>
      </c>
      <c r="BT65">
        <v>0</v>
      </c>
      <c r="BU65">
        <v>0</v>
      </c>
      <c r="BV65">
        <v>0</v>
      </c>
      <c r="BW65">
        <f t="shared" si="2"/>
        <v>72.540000000000006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207.447721</v>
      </c>
      <c r="L66">
        <v>628.656971</v>
      </c>
      <c r="M66">
        <v>43.3125</v>
      </c>
      <c r="N66">
        <v>113.695312</v>
      </c>
      <c r="O66">
        <v>119.028164</v>
      </c>
      <c r="P66">
        <v>117.66562500000001</v>
      </c>
      <c r="Q66">
        <v>21.001750000000001</v>
      </c>
      <c r="R66">
        <v>40.800471000000002</v>
      </c>
      <c r="S66">
        <v>25.400471</v>
      </c>
      <c r="T66">
        <v>0</v>
      </c>
      <c r="U66">
        <v>265.289062</v>
      </c>
      <c r="V66">
        <v>19.606124999999999</v>
      </c>
      <c r="W66">
        <v>33.494335999999997</v>
      </c>
      <c r="X66">
        <v>141.983789</v>
      </c>
      <c r="Y66">
        <v>0</v>
      </c>
      <c r="Z66">
        <v>12.616065000000001</v>
      </c>
      <c r="AA66">
        <v>40.567526999999998</v>
      </c>
      <c r="AB66">
        <v>38.028489999999998</v>
      </c>
      <c r="AC66">
        <v>18.629842</v>
      </c>
      <c r="AD66">
        <v>35.219510999999997</v>
      </c>
      <c r="AE66">
        <v>47.582684999999998</v>
      </c>
      <c r="AF66">
        <v>8.5412250000000007</v>
      </c>
      <c r="AG66">
        <v>37.725765000000003</v>
      </c>
      <c r="AH66">
        <v>147.205231</v>
      </c>
      <c r="AI66">
        <v>3.0631560000000002</v>
      </c>
      <c r="AJ66">
        <v>0</v>
      </c>
      <c r="AK66">
        <v>48.367935000000003</v>
      </c>
      <c r="AL66">
        <v>76.388428000000005</v>
      </c>
      <c r="AM66">
        <v>10.161459000000001</v>
      </c>
      <c r="AN66">
        <v>0.88380599999999998</v>
      </c>
      <c r="AO66">
        <v>19.808250000000001</v>
      </c>
      <c r="AP66">
        <v>11.096662</v>
      </c>
      <c r="AQ66">
        <v>0</v>
      </c>
      <c r="AR66">
        <v>36.128399999999999</v>
      </c>
      <c r="AS66">
        <v>31.203596000000001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72.540000000000006</v>
      </c>
      <c r="BA66">
        <f t="shared" si="1"/>
        <v>2483.9661450000003</v>
      </c>
      <c r="BD66">
        <v>21.66</v>
      </c>
      <c r="BE66">
        <v>7.06</v>
      </c>
      <c r="BF66">
        <v>0.81</v>
      </c>
      <c r="BG66">
        <v>3.94</v>
      </c>
      <c r="BH66">
        <v>5.38</v>
      </c>
      <c r="BI66">
        <v>2.11</v>
      </c>
      <c r="BJ66">
        <v>2.88</v>
      </c>
      <c r="BK66">
        <v>4.2</v>
      </c>
      <c r="BL66">
        <v>0.97</v>
      </c>
      <c r="BM66">
        <v>0</v>
      </c>
      <c r="BN66">
        <v>0</v>
      </c>
      <c r="BO66">
        <v>14.11</v>
      </c>
      <c r="BP66">
        <v>3.71</v>
      </c>
      <c r="BQ66">
        <v>4.25</v>
      </c>
      <c r="BR66">
        <v>1.04</v>
      </c>
      <c r="BS66">
        <v>0.42</v>
      </c>
      <c r="BT66">
        <v>0</v>
      </c>
      <c r="BU66">
        <v>0</v>
      </c>
      <c r="BV66">
        <v>0</v>
      </c>
      <c r="BW66">
        <f t="shared" si="2"/>
        <v>72.540000000000006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207.447721</v>
      </c>
      <c r="L67">
        <v>628.656971</v>
      </c>
      <c r="M67">
        <v>43.3125</v>
      </c>
      <c r="N67">
        <v>113.695312</v>
      </c>
      <c r="O67">
        <v>119.028164</v>
      </c>
      <c r="P67">
        <v>112.6125</v>
      </c>
      <c r="Q67">
        <v>21.001750000000001</v>
      </c>
      <c r="R67">
        <v>40.800471000000002</v>
      </c>
      <c r="S67">
        <v>25.400471</v>
      </c>
      <c r="T67">
        <v>0</v>
      </c>
      <c r="U67">
        <v>265.289062</v>
      </c>
      <c r="V67">
        <v>19.606124999999999</v>
      </c>
      <c r="W67">
        <v>33.494335999999997</v>
      </c>
      <c r="X67">
        <v>141.983789</v>
      </c>
      <c r="Y67">
        <v>0</v>
      </c>
      <c r="Z67">
        <v>12.616065000000001</v>
      </c>
      <c r="AA67">
        <v>40.567526999999998</v>
      </c>
      <c r="AB67">
        <v>38.028489999999998</v>
      </c>
      <c r="AC67">
        <v>18.629842</v>
      </c>
      <c r="AD67">
        <v>35.219510999999997</v>
      </c>
      <c r="AE67">
        <v>47.582684999999998</v>
      </c>
      <c r="AF67">
        <v>8.5412250000000007</v>
      </c>
      <c r="AG67">
        <v>37.725765000000003</v>
      </c>
      <c r="AH67">
        <v>147.205231</v>
      </c>
      <c r="AI67">
        <v>3.0631560000000002</v>
      </c>
      <c r="AJ67">
        <v>0</v>
      </c>
      <c r="AK67">
        <v>48.367935000000003</v>
      </c>
      <c r="AL67">
        <v>76.388428000000005</v>
      </c>
      <c r="AM67">
        <v>10.161459000000001</v>
      </c>
      <c r="AN67">
        <v>0.88380599999999998</v>
      </c>
      <c r="AO67">
        <v>19.808250000000001</v>
      </c>
      <c r="AP67">
        <v>9.1239220000000003</v>
      </c>
      <c r="AQ67">
        <v>0</v>
      </c>
      <c r="AR67">
        <v>36.128399999999999</v>
      </c>
      <c r="AS67">
        <v>31.203596000000001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72.540000000000006</v>
      </c>
      <c r="BA67">
        <f t="shared" si="1"/>
        <v>2476.9402800000003</v>
      </c>
      <c r="BD67">
        <v>21.66</v>
      </c>
      <c r="BE67">
        <v>7.06</v>
      </c>
      <c r="BF67">
        <v>0.81</v>
      </c>
      <c r="BG67">
        <v>3.94</v>
      </c>
      <c r="BH67">
        <v>5.38</v>
      </c>
      <c r="BI67">
        <v>2.11</v>
      </c>
      <c r="BJ67">
        <v>2.88</v>
      </c>
      <c r="BK67">
        <v>4.2</v>
      </c>
      <c r="BL67">
        <v>0.97</v>
      </c>
      <c r="BM67">
        <v>0</v>
      </c>
      <c r="BN67">
        <v>0</v>
      </c>
      <c r="BO67">
        <v>14.11</v>
      </c>
      <c r="BP67">
        <v>3.71</v>
      </c>
      <c r="BQ67">
        <v>4.25</v>
      </c>
      <c r="BR67">
        <v>1.04</v>
      </c>
      <c r="BS67">
        <v>0.42</v>
      </c>
      <c r="BT67">
        <v>0</v>
      </c>
      <c r="BU67">
        <v>0</v>
      </c>
      <c r="BV67">
        <v>0</v>
      </c>
      <c r="BW67">
        <f t="shared" si="2"/>
        <v>72.540000000000006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207.447721</v>
      </c>
      <c r="L68">
        <v>628.656971</v>
      </c>
      <c r="M68">
        <v>43.3125</v>
      </c>
      <c r="N68">
        <v>113.695312</v>
      </c>
      <c r="O68">
        <v>119.028164</v>
      </c>
      <c r="P68">
        <v>101.784375</v>
      </c>
      <c r="Q68">
        <v>21.001750000000001</v>
      </c>
      <c r="R68">
        <v>40.800471000000002</v>
      </c>
      <c r="S68">
        <v>25.400471</v>
      </c>
      <c r="T68">
        <v>0</v>
      </c>
      <c r="U68">
        <v>265.289062</v>
      </c>
      <c r="V68">
        <v>19.606124999999999</v>
      </c>
      <c r="W68">
        <v>33.494335999999997</v>
      </c>
      <c r="X68">
        <v>141.983789</v>
      </c>
      <c r="Y68">
        <v>0</v>
      </c>
      <c r="Z68">
        <v>12.616065000000001</v>
      </c>
      <c r="AA68">
        <v>40.567526999999998</v>
      </c>
      <c r="AB68">
        <v>25.352326999999999</v>
      </c>
      <c r="AC68">
        <v>18.629842</v>
      </c>
      <c r="AD68">
        <v>35.219510999999997</v>
      </c>
      <c r="AE68">
        <v>47.582684999999998</v>
      </c>
      <c r="AF68">
        <v>8.5412250000000007</v>
      </c>
      <c r="AG68">
        <v>37.725765000000003</v>
      </c>
      <c r="AH68">
        <v>147.205231</v>
      </c>
      <c r="AI68">
        <v>3.0631560000000002</v>
      </c>
      <c r="AJ68">
        <v>0</v>
      </c>
      <c r="AK68">
        <v>48.367935000000003</v>
      </c>
      <c r="AL68">
        <v>76.388428000000005</v>
      </c>
      <c r="AM68">
        <v>10.161459000000001</v>
      </c>
      <c r="AN68">
        <v>0.88380599999999998</v>
      </c>
      <c r="AO68">
        <v>19.808250000000001</v>
      </c>
      <c r="AP68">
        <v>9.1239220000000003</v>
      </c>
      <c r="AQ68">
        <v>0</v>
      </c>
      <c r="AR68">
        <v>36.128399999999999</v>
      </c>
      <c r="AS68">
        <v>31.203596000000001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72.540000000000006</v>
      </c>
      <c r="BA68">
        <f t="shared" ref="BA68:BA99" si="4">SUM(B68:AZ68)</f>
        <v>2453.4359920000002</v>
      </c>
      <c r="BD68">
        <v>21.66</v>
      </c>
      <c r="BE68">
        <v>7.06</v>
      </c>
      <c r="BF68">
        <v>0.81</v>
      </c>
      <c r="BG68">
        <v>3.94</v>
      </c>
      <c r="BH68">
        <v>5.38</v>
      </c>
      <c r="BI68">
        <v>2.11</v>
      </c>
      <c r="BJ68">
        <v>2.88</v>
      </c>
      <c r="BK68">
        <v>4.2</v>
      </c>
      <c r="BL68">
        <v>0.97</v>
      </c>
      <c r="BM68">
        <v>0</v>
      </c>
      <c r="BN68">
        <v>0</v>
      </c>
      <c r="BO68">
        <v>14.11</v>
      </c>
      <c r="BP68">
        <v>3.71</v>
      </c>
      <c r="BQ68">
        <v>4.25</v>
      </c>
      <c r="BR68">
        <v>1.04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72.540000000000006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207.447721</v>
      </c>
      <c r="L69">
        <v>628.656971</v>
      </c>
      <c r="M69">
        <v>43.3125</v>
      </c>
      <c r="N69">
        <v>113.695312</v>
      </c>
      <c r="O69">
        <v>119.028164</v>
      </c>
      <c r="P69">
        <v>101.784375</v>
      </c>
      <c r="Q69">
        <v>21.001750000000001</v>
      </c>
      <c r="R69">
        <v>40.800471000000002</v>
      </c>
      <c r="S69">
        <v>25.400471</v>
      </c>
      <c r="T69">
        <v>0</v>
      </c>
      <c r="U69">
        <v>265.289062</v>
      </c>
      <c r="V69">
        <v>19.606124999999999</v>
      </c>
      <c r="W69">
        <v>33.494335999999997</v>
      </c>
      <c r="X69">
        <v>141.983789</v>
      </c>
      <c r="Y69">
        <v>0</v>
      </c>
      <c r="Z69">
        <v>12.616065000000001</v>
      </c>
      <c r="AA69">
        <v>40.567526999999998</v>
      </c>
      <c r="AB69">
        <v>25.352326999999999</v>
      </c>
      <c r="AC69">
        <v>18.629842</v>
      </c>
      <c r="AD69">
        <v>35.219510999999997</v>
      </c>
      <c r="AE69">
        <v>47.582684999999998</v>
      </c>
      <c r="AF69">
        <v>8.5412250000000007</v>
      </c>
      <c r="AG69">
        <v>37.725765000000003</v>
      </c>
      <c r="AH69">
        <v>147.205231</v>
      </c>
      <c r="AI69">
        <v>3.0631560000000002</v>
      </c>
      <c r="AJ69">
        <v>0</v>
      </c>
      <c r="AK69">
        <v>48.367935000000003</v>
      </c>
      <c r="AL69">
        <v>61.513375000000003</v>
      </c>
      <c r="AM69">
        <v>10.161459000000001</v>
      </c>
      <c r="AN69">
        <v>0.88380599999999998</v>
      </c>
      <c r="AO69">
        <v>19.808250000000001</v>
      </c>
      <c r="AP69">
        <v>9.1239220000000003</v>
      </c>
      <c r="AQ69">
        <v>0</v>
      </c>
      <c r="AR69">
        <v>36.128399999999999</v>
      </c>
      <c r="AS69">
        <v>29.779364999999999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72.540000000000006</v>
      </c>
      <c r="BA69">
        <f t="shared" si="4"/>
        <v>2437.136708</v>
      </c>
      <c r="BD69">
        <v>21.66</v>
      </c>
      <c r="BE69">
        <v>7.06</v>
      </c>
      <c r="BF69">
        <v>0.81</v>
      </c>
      <c r="BG69">
        <v>3.94</v>
      </c>
      <c r="BH69">
        <v>5.38</v>
      </c>
      <c r="BI69">
        <v>2.11</v>
      </c>
      <c r="BJ69">
        <v>2.88</v>
      </c>
      <c r="BK69">
        <v>4.2</v>
      </c>
      <c r="BL69">
        <v>0.97</v>
      </c>
      <c r="BM69">
        <v>0</v>
      </c>
      <c r="BN69">
        <v>0</v>
      </c>
      <c r="BO69">
        <v>14.11</v>
      </c>
      <c r="BP69">
        <v>3.71</v>
      </c>
      <c r="BQ69">
        <v>4.25</v>
      </c>
      <c r="BR69">
        <v>1.04</v>
      </c>
      <c r="BS69">
        <v>0.42</v>
      </c>
      <c r="BT69">
        <v>0</v>
      </c>
      <c r="BU69">
        <v>0</v>
      </c>
      <c r="BV69">
        <v>0</v>
      </c>
      <c r="BW69">
        <f t="shared" si="5"/>
        <v>72.540000000000006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207.447721</v>
      </c>
      <c r="L70">
        <v>628.656971</v>
      </c>
      <c r="M70">
        <v>43.3125</v>
      </c>
      <c r="N70">
        <v>113.695312</v>
      </c>
      <c r="O70">
        <v>119.028164</v>
      </c>
      <c r="P70">
        <v>101.784375</v>
      </c>
      <c r="Q70">
        <v>21.001750000000001</v>
      </c>
      <c r="R70">
        <v>40.800471000000002</v>
      </c>
      <c r="S70">
        <v>25.400471</v>
      </c>
      <c r="T70">
        <v>0</v>
      </c>
      <c r="U70">
        <v>265.289062</v>
      </c>
      <c r="V70">
        <v>19.606124999999999</v>
      </c>
      <c r="W70">
        <v>33.494335999999997</v>
      </c>
      <c r="X70">
        <v>141.983789</v>
      </c>
      <c r="Y70">
        <v>0</v>
      </c>
      <c r="Z70">
        <v>12.616065000000001</v>
      </c>
      <c r="AA70">
        <v>40.567526999999998</v>
      </c>
      <c r="AB70">
        <v>25.352326999999999</v>
      </c>
      <c r="AC70">
        <v>18.629842</v>
      </c>
      <c r="AD70">
        <v>35.219510999999997</v>
      </c>
      <c r="AE70">
        <v>47.582684999999998</v>
      </c>
      <c r="AF70">
        <v>8.5412250000000007</v>
      </c>
      <c r="AG70">
        <v>37.725765000000003</v>
      </c>
      <c r="AH70">
        <v>147.205231</v>
      </c>
      <c r="AI70">
        <v>3.0631560000000002</v>
      </c>
      <c r="AJ70">
        <v>0</v>
      </c>
      <c r="AK70">
        <v>48.367935000000003</v>
      </c>
      <c r="AL70">
        <v>61.513375000000003</v>
      </c>
      <c r="AM70">
        <v>10.161459000000001</v>
      </c>
      <c r="AN70">
        <v>0.88380599999999998</v>
      </c>
      <c r="AO70">
        <v>19.808250000000001</v>
      </c>
      <c r="AP70">
        <v>9.1239220000000003</v>
      </c>
      <c r="AQ70">
        <v>0</v>
      </c>
      <c r="AR70">
        <v>36.128399999999999</v>
      </c>
      <c r="AS70">
        <v>29.779364999999999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72.540000000000006</v>
      </c>
      <c r="BA70">
        <f t="shared" si="4"/>
        <v>2437.136708</v>
      </c>
      <c r="BD70">
        <v>21.66</v>
      </c>
      <c r="BE70">
        <v>7.06</v>
      </c>
      <c r="BF70">
        <v>0.81</v>
      </c>
      <c r="BG70">
        <v>3.94</v>
      </c>
      <c r="BH70">
        <v>5.38</v>
      </c>
      <c r="BI70">
        <v>2.11</v>
      </c>
      <c r="BJ70">
        <v>2.88</v>
      </c>
      <c r="BK70">
        <v>4.2</v>
      </c>
      <c r="BL70">
        <v>0.97</v>
      </c>
      <c r="BM70">
        <v>0</v>
      </c>
      <c r="BN70">
        <v>0</v>
      </c>
      <c r="BO70">
        <v>14.11</v>
      </c>
      <c r="BP70">
        <v>3.71</v>
      </c>
      <c r="BQ70">
        <v>4.25</v>
      </c>
      <c r="BR70">
        <v>1.04</v>
      </c>
      <c r="BS70">
        <v>0.42</v>
      </c>
      <c r="BT70">
        <v>0</v>
      </c>
      <c r="BU70">
        <v>0</v>
      </c>
      <c r="BV70">
        <v>0</v>
      </c>
      <c r="BW70">
        <f t="shared" si="5"/>
        <v>72.540000000000006</v>
      </c>
    </row>
    <row r="71" spans="1:75">
      <c r="A71" t="s">
        <v>113</v>
      </c>
      <c r="B71">
        <v>0</v>
      </c>
      <c r="C71">
        <v>0</v>
      </c>
      <c r="D71">
        <v>0.46200000000000002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207.447721</v>
      </c>
      <c r="L71">
        <v>628.656971</v>
      </c>
      <c r="M71">
        <v>43.3125</v>
      </c>
      <c r="N71">
        <v>113.695312</v>
      </c>
      <c r="O71">
        <v>119.028164</v>
      </c>
      <c r="P71">
        <v>105.39375</v>
      </c>
      <c r="Q71">
        <v>21.001750000000001</v>
      </c>
      <c r="R71">
        <v>40.800471000000002</v>
      </c>
      <c r="S71">
        <v>25.400471</v>
      </c>
      <c r="T71">
        <v>0</v>
      </c>
      <c r="U71">
        <v>265.289062</v>
      </c>
      <c r="V71">
        <v>19.606124999999999</v>
      </c>
      <c r="W71">
        <v>33.494335999999997</v>
      </c>
      <c r="X71">
        <v>141.983789</v>
      </c>
      <c r="Y71">
        <v>0</v>
      </c>
      <c r="Z71">
        <v>12.616065000000001</v>
      </c>
      <c r="AA71">
        <v>40.567526999999998</v>
      </c>
      <c r="AB71">
        <v>25.352326999999999</v>
      </c>
      <c r="AC71">
        <v>18.629842</v>
      </c>
      <c r="AD71">
        <v>35.219510999999997</v>
      </c>
      <c r="AE71">
        <v>47.582684999999998</v>
      </c>
      <c r="AF71">
        <v>8.5412250000000007</v>
      </c>
      <c r="AG71">
        <v>37.725765000000003</v>
      </c>
      <c r="AH71">
        <v>147.205231</v>
      </c>
      <c r="AI71">
        <v>14.703150000000001</v>
      </c>
      <c r="AJ71">
        <v>0</v>
      </c>
      <c r="AK71">
        <v>48.367935000000003</v>
      </c>
      <c r="AL71">
        <v>76.388428000000005</v>
      </c>
      <c r="AM71">
        <v>0</v>
      </c>
      <c r="AN71">
        <v>0.90221899999999999</v>
      </c>
      <c r="AO71">
        <v>19.808250000000001</v>
      </c>
      <c r="AP71">
        <v>9.1239220000000003</v>
      </c>
      <c r="AQ71">
        <v>0</v>
      </c>
      <c r="AR71">
        <v>36.128399999999999</v>
      </c>
      <c r="AS71">
        <v>29.779364999999999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72.540000000000006</v>
      </c>
      <c r="BA71">
        <f t="shared" si="4"/>
        <v>2457.5800840000002</v>
      </c>
      <c r="BD71">
        <v>21.66</v>
      </c>
      <c r="BE71">
        <v>7.06</v>
      </c>
      <c r="BF71">
        <v>0.81</v>
      </c>
      <c r="BG71">
        <v>3.94</v>
      </c>
      <c r="BH71">
        <v>5.38</v>
      </c>
      <c r="BI71">
        <v>2.11</v>
      </c>
      <c r="BJ71">
        <v>2.88</v>
      </c>
      <c r="BK71">
        <v>4.2</v>
      </c>
      <c r="BL71">
        <v>0.97</v>
      </c>
      <c r="BM71">
        <v>0</v>
      </c>
      <c r="BN71">
        <v>0</v>
      </c>
      <c r="BO71">
        <v>14.11</v>
      </c>
      <c r="BP71">
        <v>3.71</v>
      </c>
      <c r="BQ71">
        <v>4.25</v>
      </c>
      <c r="BR71">
        <v>1.04</v>
      </c>
      <c r="BS71">
        <v>0.42</v>
      </c>
      <c r="BT71">
        <v>0</v>
      </c>
      <c r="BU71">
        <v>0</v>
      </c>
      <c r="BV71">
        <v>0</v>
      </c>
      <c r="BW71">
        <f t="shared" si="5"/>
        <v>72.540000000000006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11.64625</v>
      </c>
      <c r="H72">
        <v>0</v>
      </c>
      <c r="I72">
        <v>0</v>
      </c>
      <c r="J72">
        <v>0</v>
      </c>
      <c r="K72">
        <v>207.447721</v>
      </c>
      <c r="L72">
        <v>628.656971</v>
      </c>
      <c r="M72">
        <v>43.3125</v>
      </c>
      <c r="N72">
        <v>113.695312</v>
      </c>
      <c r="O72">
        <v>119.028164</v>
      </c>
      <c r="P72">
        <v>109.003125</v>
      </c>
      <c r="Q72">
        <v>21.001750000000001</v>
      </c>
      <c r="R72">
        <v>40.800471000000002</v>
      </c>
      <c r="S72">
        <v>25.400471</v>
      </c>
      <c r="T72">
        <v>0</v>
      </c>
      <c r="U72">
        <v>265.289062</v>
      </c>
      <c r="V72">
        <v>19.606124999999999</v>
      </c>
      <c r="W72">
        <v>33.494335999999997</v>
      </c>
      <c r="X72">
        <v>141.983789</v>
      </c>
      <c r="Y72">
        <v>0</v>
      </c>
      <c r="Z72">
        <v>12.616065000000001</v>
      </c>
      <c r="AA72">
        <v>40.567526999999998</v>
      </c>
      <c r="AB72">
        <v>25.352326999999999</v>
      </c>
      <c r="AC72">
        <v>18.629842</v>
      </c>
      <c r="AD72">
        <v>35.219510999999997</v>
      </c>
      <c r="AE72">
        <v>47.582684999999998</v>
      </c>
      <c r="AF72">
        <v>8.5412250000000007</v>
      </c>
      <c r="AG72">
        <v>37.725765000000003</v>
      </c>
      <c r="AH72">
        <v>147.205231</v>
      </c>
      <c r="AI72">
        <v>14.703150000000001</v>
      </c>
      <c r="AJ72">
        <v>0</v>
      </c>
      <c r="AK72">
        <v>48.367935000000003</v>
      </c>
      <c r="AL72">
        <v>76.388428000000005</v>
      </c>
      <c r="AM72">
        <v>0</v>
      </c>
      <c r="AN72">
        <v>0.90221899999999999</v>
      </c>
      <c r="AO72">
        <v>19.808250000000001</v>
      </c>
      <c r="AP72">
        <v>9.1239220000000003</v>
      </c>
      <c r="AQ72">
        <v>29.106000000000002</v>
      </c>
      <c r="AR72">
        <v>36.128399999999999</v>
      </c>
      <c r="AS72">
        <v>29.779364999999999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72.540000000000006</v>
      </c>
      <c r="BA72">
        <f t="shared" si="4"/>
        <v>2501.4797090000006</v>
      </c>
      <c r="BD72">
        <v>21.66</v>
      </c>
      <c r="BE72">
        <v>7.06</v>
      </c>
      <c r="BF72">
        <v>0.81</v>
      </c>
      <c r="BG72">
        <v>3.94</v>
      </c>
      <c r="BH72">
        <v>5.38</v>
      </c>
      <c r="BI72">
        <v>2.11</v>
      </c>
      <c r="BJ72">
        <v>2.88</v>
      </c>
      <c r="BK72">
        <v>4.2</v>
      </c>
      <c r="BL72">
        <v>0.97</v>
      </c>
      <c r="BM72">
        <v>0</v>
      </c>
      <c r="BN72">
        <v>0</v>
      </c>
      <c r="BO72">
        <v>14.11</v>
      </c>
      <c r="BP72">
        <v>3.71</v>
      </c>
      <c r="BQ72">
        <v>4.25</v>
      </c>
      <c r="BR72">
        <v>1.04</v>
      </c>
      <c r="BS72">
        <v>0.42</v>
      </c>
      <c r="BT72">
        <v>0</v>
      </c>
      <c r="BU72">
        <v>0</v>
      </c>
      <c r="BV72">
        <v>0</v>
      </c>
      <c r="BW72">
        <f t="shared" si="5"/>
        <v>72.540000000000006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11.64625</v>
      </c>
      <c r="H73">
        <v>0</v>
      </c>
      <c r="I73">
        <v>0</v>
      </c>
      <c r="J73">
        <v>0</v>
      </c>
      <c r="K73">
        <v>207.447721</v>
      </c>
      <c r="L73">
        <v>628.656971</v>
      </c>
      <c r="M73">
        <v>43.3125</v>
      </c>
      <c r="N73">
        <v>113.695312</v>
      </c>
      <c r="O73">
        <v>119.028164</v>
      </c>
      <c r="P73">
        <v>111.890625</v>
      </c>
      <c r="Q73">
        <v>21.001750000000001</v>
      </c>
      <c r="R73">
        <v>40.800471000000002</v>
      </c>
      <c r="S73">
        <v>25.400471</v>
      </c>
      <c r="T73">
        <v>0</v>
      </c>
      <c r="U73">
        <v>265.289062</v>
      </c>
      <c r="V73">
        <v>19.606124999999999</v>
      </c>
      <c r="W73">
        <v>33.494335999999997</v>
      </c>
      <c r="X73">
        <v>141.983789</v>
      </c>
      <c r="Y73">
        <v>0</v>
      </c>
      <c r="Z73">
        <v>18.924098000000001</v>
      </c>
      <c r="AA73">
        <v>40.567526999999998</v>
      </c>
      <c r="AB73">
        <v>25.352326999999999</v>
      </c>
      <c r="AC73">
        <v>18.629842</v>
      </c>
      <c r="AD73">
        <v>35.219510999999997</v>
      </c>
      <c r="AE73">
        <v>47.582684999999998</v>
      </c>
      <c r="AF73">
        <v>8.5412250000000007</v>
      </c>
      <c r="AG73">
        <v>37.725765000000003</v>
      </c>
      <c r="AH73">
        <v>147.205231</v>
      </c>
      <c r="AI73">
        <v>14.703150000000001</v>
      </c>
      <c r="AJ73">
        <v>0</v>
      </c>
      <c r="AK73">
        <v>48.367935000000003</v>
      </c>
      <c r="AL73">
        <v>76.388428000000005</v>
      </c>
      <c r="AM73">
        <v>10.161459000000001</v>
      </c>
      <c r="AN73">
        <v>0.90221899999999999</v>
      </c>
      <c r="AO73">
        <v>19.808250000000001</v>
      </c>
      <c r="AP73">
        <v>9.1239220000000003</v>
      </c>
      <c r="AQ73">
        <v>29.106000000000002</v>
      </c>
      <c r="AR73">
        <v>36.128399999999999</v>
      </c>
      <c r="AS73">
        <v>29.779364999999999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72.7</v>
      </c>
      <c r="BA73">
        <f t="shared" si="4"/>
        <v>2520.9967010000005</v>
      </c>
      <c r="BD73">
        <v>21.66</v>
      </c>
      <c r="BE73">
        <v>7.06</v>
      </c>
      <c r="BF73">
        <v>0.97</v>
      </c>
      <c r="BG73">
        <v>3.94</v>
      </c>
      <c r="BH73">
        <v>5.38</v>
      </c>
      <c r="BI73">
        <v>2.11</v>
      </c>
      <c r="BJ73">
        <v>2.88</v>
      </c>
      <c r="BK73">
        <v>4.2</v>
      </c>
      <c r="BL73">
        <v>0.97</v>
      </c>
      <c r="BM73">
        <v>0</v>
      </c>
      <c r="BN73">
        <v>0</v>
      </c>
      <c r="BO73">
        <v>14.11</v>
      </c>
      <c r="BP73">
        <v>3.71</v>
      </c>
      <c r="BQ73">
        <v>4.25</v>
      </c>
      <c r="BR73">
        <v>1.04</v>
      </c>
      <c r="BS73">
        <v>0.42</v>
      </c>
      <c r="BT73">
        <v>0</v>
      </c>
      <c r="BU73">
        <v>0</v>
      </c>
      <c r="BV73">
        <v>0</v>
      </c>
      <c r="BW73">
        <f t="shared" si="5"/>
        <v>72.7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11.64625</v>
      </c>
      <c r="H74">
        <v>0</v>
      </c>
      <c r="I74">
        <v>0</v>
      </c>
      <c r="J74">
        <v>0</v>
      </c>
      <c r="K74">
        <v>207.447721</v>
      </c>
      <c r="L74">
        <v>628.656971</v>
      </c>
      <c r="M74">
        <v>43.3125</v>
      </c>
      <c r="N74">
        <v>113.695312</v>
      </c>
      <c r="O74">
        <v>119.028164</v>
      </c>
      <c r="P74">
        <v>114.778125</v>
      </c>
      <c r="Q74">
        <v>21.001750000000001</v>
      </c>
      <c r="R74">
        <v>40.800471000000002</v>
      </c>
      <c r="S74">
        <v>25.400471</v>
      </c>
      <c r="T74">
        <v>0</v>
      </c>
      <c r="U74">
        <v>265.289062</v>
      </c>
      <c r="V74">
        <v>19.606124999999999</v>
      </c>
      <c r="W74">
        <v>33.494335999999997</v>
      </c>
      <c r="X74">
        <v>141.983789</v>
      </c>
      <c r="Y74">
        <v>0</v>
      </c>
      <c r="Z74">
        <v>18.924098000000001</v>
      </c>
      <c r="AA74">
        <v>40.567526999999998</v>
      </c>
      <c r="AB74">
        <v>25.352326999999999</v>
      </c>
      <c r="AC74">
        <v>18.629842</v>
      </c>
      <c r="AD74">
        <v>35.219510999999997</v>
      </c>
      <c r="AE74">
        <v>47.582684999999998</v>
      </c>
      <c r="AF74">
        <v>8.5412250000000007</v>
      </c>
      <c r="AG74">
        <v>37.725765000000003</v>
      </c>
      <c r="AH74">
        <v>147.205231</v>
      </c>
      <c r="AI74">
        <v>14.703150000000001</v>
      </c>
      <c r="AJ74">
        <v>0</v>
      </c>
      <c r="AK74">
        <v>48.367935000000003</v>
      </c>
      <c r="AL74">
        <v>76.388428000000005</v>
      </c>
      <c r="AM74">
        <v>10.161459000000001</v>
      </c>
      <c r="AN74">
        <v>0.90221899999999999</v>
      </c>
      <c r="AO74">
        <v>19.808250000000001</v>
      </c>
      <c r="AP74">
        <v>9.1239220000000003</v>
      </c>
      <c r="AQ74">
        <v>29.106000000000002</v>
      </c>
      <c r="AR74">
        <v>36.128399999999999</v>
      </c>
      <c r="AS74">
        <v>29.779364999999999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72.760000000000005</v>
      </c>
      <c r="BA74">
        <f t="shared" si="4"/>
        <v>2523.9442010000012</v>
      </c>
      <c r="BD74">
        <v>21.66</v>
      </c>
      <c r="BE74">
        <v>7.06</v>
      </c>
      <c r="BF74">
        <v>1.03</v>
      </c>
      <c r="BG74">
        <v>3.94</v>
      </c>
      <c r="BH74">
        <v>5.38</v>
      </c>
      <c r="BI74">
        <v>2.11</v>
      </c>
      <c r="BJ74">
        <v>2.88</v>
      </c>
      <c r="BK74">
        <v>4.2</v>
      </c>
      <c r="BL74">
        <v>0.97</v>
      </c>
      <c r="BM74">
        <v>0</v>
      </c>
      <c r="BN74">
        <v>0</v>
      </c>
      <c r="BO74">
        <v>14.11</v>
      </c>
      <c r="BP74">
        <v>3.71</v>
      </c>
      <c r="BQ74">
        <v>4.25</v>
      </c>
      <c r="BR74">
        <v>1.04</v>
      </c>
      <c r="BS74">
        <v>0.42</v>
      </c>
      <c r="BT74">
        <v>0</v>
      </c>
      <c r="BU74">
        <v>0</v>
      </c>
      <c r="BV74">
        <v>0</v>
      </c>
      <c r="BW74">
        <f t="shared" si="5"/>
        <v>72.760000000000005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11.64625</v>
      </c>
      <c r="H75">
        <v>0</v>
      </c>
      <c r="I75">
        <v>0</v>
      </c>
      <c r="J75">
        <v>0</v>
      </c>
      <c r="K75">
        <v>207.447721</v>
      </c>
      <c r="L75">
        <v>628.656971</v>
      </c>
      <c r="M75">
        <v>39.462499999999999</v>
      </c>
      <c r="N75">
        <v>113.695312</v>
      </c>
      <c r="O75">
        <v>119.028164</v>
      </c>
      <c r="P75">
        <v>117.66562500000001</v>
      </c>
      <c r="Q75">
        <v>21.001750000000001</v>
      </c>
      <c r="R75">
        <v>40.800471000000002</v>
      </c>
      <c r="S75">
        <v>25.400471</v>
      </c>
      <c r="T75">
        <v>0</v>
      </c>
      <c r="U75">
        <v>265.289062</v>
      </c>
      <c r="V75">
        <v>19.606124999999999</v>
      </c>
      <c r="W75">
        <v>33.494335999999997</v>
      </c>
      <c r="X75">
        <v>141.983789</v>
      </c>
      <c r="Y75">
        <v>0</v>
      </c>
      <c r="Z75">
        <v>18.924098000000001</v>
      </c>
      <c r="AA75">
        <v>40.567526999999998</v>
      </c>
      <c r="AB75">
        <v>25.352326999999999</v>
      </c>
      <c r="AC75">
        <v>18.629842</v>
      </c>
      <c r="AD75">
        <v>35.219510999999997</v>
      </c>
      <c r="AE75">
        <v>47.582684999999998</v>
      </c>
      <c r="AF75">
        <v>8.5412250000000007</v>
      </c>
      <c r="AG75">
        <v>37.725765000000003</v>
      </c>
      <c r="AH75">
        <v>147.205231</v>
      </c>
      <c r="AI75">
        <v>18.378938000000002</v>
      </c>
      <c r="AJ75">
        <v>0</v>
      </c>
      <c r="AK75">
        <v>48.367935000000003</v>
      </c>
      <c r="AL75">
        <v>76.388428000000005</v>
      </c>
      <c r="AM75">
        <v>10.161459000000001</v>
      </c>
      <c r="AN75">
        <v>0.90221899999999999</v>
      </c>
      <c r="AO75">
        <v>19.808250000000001</v>
      </c>
      <c r="AP75">
        <v>9.1239220000000003</v>
      </c>
      <c r="AQ75">
        <v>42.749437999999998</v>
      </c>
      <c r="AR75">
        <v>36.128399999999999</v>
      </c>
      <c r="AS75">
        <v>29.779364999999999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71.989999999999995</v>
      </c>
      <c r="BA75">
        <f t="shared" si="4"/>
        <v>2539.5309270000002</v>
      </c>
      <c r="BD75">
        <v>21.66</v>
      </c>
      <c r="BE75">
        <v>6.89</v>
      </c>
      <c r="BF75">
        <v>1.06</v>
      </c>
      <c r="BG75">
        <v>3.82</v>
      </c>
      <c r="BH75">
        <v>5.38</v>
      </c>
      <c r="BI75">
        <v>2.0699999999999998</v>
      </c>
      <c r="BJ75">
        <v>2.88</v>
      </c>
      <c r="BK75">
        <v>4.2</v>
      </c>
      <c r="BL75">
        <v>0.93</v>
      </c>
      <c r="BM75">
        <v>0</v>
      </c>
      <c r="BN75">
        <v>0</v>
      </c>
      <c r="BO75">
        <v>13.76</v>
      </c>
      <c r="BP75">
        <v>3.71</v>
      </c>
      <c r="BQ75">
        <v>4.13</v>
      </c>
      <c r="BR75">
        <v>1.08</v>
      </c>
      <c r="BS75">
        <v>0.42</v>
      </c>
      <c r="BT75">
        <v>0</v>
      </c>
      <c r="BU75">
        <v>0</v>
      </c>
      <c r="BV75">
        <v>0</v>
      </c>
      <c r="BW75">
        <f t="shared" si="5"/>
        <v>71.989999999999995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11.64625</v>
      </c>
      <c r="H76">
        <v>0</v>
      </c>
      <c r="I76">
        <v>0</v>
      </c>
      <c r="J76">
        <v>0</v>
      </c>
      <c r="K76">
        <v>207.447721</v>
      </c>
      <c r="L76">
        <v>628.656971</v>
      </c>
      <c r="M76">
        <v>39.462499999999999</v>
      </c>
      <c r="N76">
        <v>113.695312</v>
      </c>
      <c r="O76">
        <v>119.028164</v>
      </c>
      <c r="P76">
        <v>117.66562500000001</v>
      </c>
      <c r="Q76">
        <v>21.001750000000001</v>
      </c>
      <c r="R76">
        <v>40.800471000000002</v>
      </c>
      <c r="S76">
        <v>25.400471</v>
      </c>
      <c r="T76">
        <v>0</v>
      </c>
      <c r="U76">
        <v>265.289062</v>
      </c>
      <c r="V76">
        <v>19.606124999999999</v>
      </c>
      <c r="W76">
        <v>33.494335999999997</v>
      </c>
      <c r="X76">
        <v>141.983789</v>
      </c>
      <c r="Y76">
        <v>0</v>
      </c>
      <c r="Z76">
        <v>18.924098000000001</v>
      </c>
      <c r="AA76">
        <v>40.567526999999998</v>
      </c>
      <c r="AB76">
        <v>38.028489999999998</v>
      </c>
      <c r="AC76">
        <v>18.629842</v>
      </c>
      <c r="AD76">
        <v>35.219510999999997</v>
      </c>
      <c r="AE76">
        <v>47.582684999999998</v>
      </c>
      <c r="AF76">
        <v>8.5412250000000007</v>
      </c>
      <c r="AG76">
        <v>37.725765000000003</v>
      </c>
      <c r="AH76">
        <v>147.205231</v>
      </c>
      <c r="AI76">
        <v>18.378938000000002</v>
      </c>
      <c r="AJ76">
        <v>0</v>
      </c>
      <c r="AK76">
        <v>48.367935000000003</v>
      </c>
      <c r="AL76">
        <v>76.388428000000005</v>
      </c>
      <c r="AM76">
        <v>10.161459000000001</v>
      </c>
      <c r="AN76">
        <v>0.90221899999999999</v>
      </c>
      <c r="AO76">
        <v>19.808250000000001</v>
      </c>
      <c r="AP76">
        <v>9.1239220000000003</v>
      </c>
      <c r="AQ76">
        <v>44.932388000000003</v>
      </c>
      <c r="AR76">
        <v>36.128399999999999</v>
      </c>
      <c r="AS76">
        <v>29.779364999999999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71.989999999999995</v>
      </c>
      <c r="BA76">
        <f t="shared" si="4"/>
        <v>2554.3900400000002</v>
      </c>
      <c r="BD76">
        <v>21.66</v>
      </c>
      <c r="BE76">
        <v>6.89</v>
      </c>
      <c r="BF76">
        <v>1.06</v>
      </c>
      <c r="BG76">
        <v>3.82</v>
      </c>
      <c r="BH76">
        <v>5.38</v>
      </c>
      <c r="BI76">
        <v>2.0699999999999998</v>
      </c>
      <c r="BJ76">
        <v>2.88</v>
      </c>
      <c r="BK76">
        <v>4.2</v>
      </c>
      <c r="BL76">
        <v>0.93</v>
      </c>
      <c r="BM76">
        <v>0</v>
      </c>
      <c r="BN76">
        <v>0</v>
      </c>
      <c r="BO76">
        <v>13.76</v>
      </c>
      <c r="BP76">
        <v>3.71</v>
      </c>
      <c r="BQ76">
        <v>4.13</v>
      </c>
      <c r="BR76">
        <v>1.08</v>
      </c>
      <c r="BS76">
        <v>0.42</v>
      </c>
      <c r="BT76">
        <v>0</v>
      </c>
      <c r="BU76">
        <v>0</v>
      </c>
      <c r="BV76">
        <v>0</v>
      </c>
      <c r="BW76">
        <f t="shared" si="5"/>
        <v>71.989999999999995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207.447721</v>
      </c>
      <c r="L77">
        <v>628.656971</v>
      </c>
      <c r="M77">
        <v>39.462499999999999</v>
      </c>
      <c r="N77">
        <v>113.695312</v>
      </c>
      <c r="O77">
        <v>119.028164</v>
      </c>
      <c r="P77">
        <v>117.66562500000001</v>
      </c>
      <c r="Q77">
        <v>21.001750000000001</v>
      </c>
      <c r="R77">
        <v>40.800471000000002</v>
      </c>
      <c r="S77">
        <v>25.400471</v>
      </c>
      <c r="T77">
        <v>0</v>
      </c>
      <c r="U77">
        <v>265.289062</v>
      </c>
      <c r="V77">
        <v>19.606124999999999</v>
      </c>
      <c r="W77">
        <v>33.494335999999997</v>
      </c>
      <c r="X77">
        <v>141.983789</v>
      </c>
      <c r="Y77">
        <v>0</v>
      </c>
      <c r="Z77">
        <v>18.924098000000001</v>
      </c>
      <c r="AA77">
        <v>40.567526999999998</v>
      </c>
      <c r="AB77">
        <v>38.028489999999998</v>
      </c>
      <c r="AC77">
        <v>18.629842</v>
      </c>
      <c r="AD77">
        <v>35.219510999999997</v>
      </c>
      <c r="AE77">
        <v>30.872188000000001</v>
      </c>
      <c r="AF77">
        <v>8.5412250000000007</v>
      </c>
      <c r="AG77">
        <v>37.725765000000003</v>
      </c>
      <c r="AH77">
        <v>147.205231</v>
      </c>
      <c r="AI77">
        <v>18.378938000000002</v>
      </c>
      <c r="AJ77">
        <v>0</v>
      </c>
      <c r="AK77">
        <v>48.367935000000003</v>
      </c>
      <c r="AL77">
        <v>76.388428000000005</v>
      </c>
      <c r="AM77">
        <v>10.161459000000001</v>
      </c>
      <c r="AN77">
        <v>0.90221899999999999</v>
      </c>
      <c r="AO77">
        <v>19.808250000000001</v>
      </c>
      <c r="AP77">
        <v>9.1239220000000003</v>
      </c>
      <c r="AQ77">
        <v>45.720675</v>
      </c>
      <c r="AR77">
        <v>36.128399999999999</v>
      </c>
      <c r="AS77">
        <v>29.779364999999999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71.989999999999995</v>
      </c>
      <c r="BA77">
        <f t="shared" si="4"/>
        <v>2526.8215800000003</v>
      </c>
      <c r="BD77">
        <v>21.66</v>
      </c>
      <c r="BE77">
        <v>6.89</v>
      </c>
      <c r="BF77">
        <v>1.06</v>
      </c>
      <c r="BG77">
        <v>3.82</v>
      </c>
      <c r="BH77">
        <v>5.38</v>
      </c>
      <c r="BI77">
        <v>2.0699999999999998</v>
      </c>
      <c r="BJ77">
        <v>2.88</v>
      </c>
      <c r="BK77">
        <v>4.2</v>
      </c>
      <c r="BL77">
        <v>0.93</v>
      </c>
      <c r="BM77">
        <v>0</v>
      </c>
      <c r="BN77">
        <v>0</v>
      </c>
      <c r="BO77">
        <v>13.76</v>
      </c>
      <c r="BP77">
        <v>3.71</v>
      </c>
      <c r="BQ77">
        <v>4.13</v>
      </c>
      <c r="BR77">
        <v>1.08</v>
      </c>
      <c r="BS77">
        <v>0.42</v>
      </c>
      <c r="BT77">
        <v>0</v>
      </c>
      <c r="BU77">
        <v>0</v>
      </c>
      <c r="BV77">
        <v>0</v>
      </c>
      <c r="BW77">
        <f t="shared" si="5"/>
        <v>71.989999999999995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207.447721</v>
      </c>
      <c r="L78">
        <v>628.656971</v>
      </c>
      <c r="M78">
        <v>39.462499999999999</v>
      </c>
      <c r="N78">
        <v>113.695312</v>
      </c>
      <c r="O78">
        <v>119.028164</v>
      </c>
      <c r="P78">
        <v>117.66562500000001</v>
      </c>
      <c r="Q78">
        <v>21.001750000000001</v>
      </c>
      <c r="R78">
        <v>40.800471000000002</v>
      </c>
      <c r="S78">
        <v>25.400471</v>
      </c>
      <c r="T78">
        <v>0</v>
      </c>
      <c r="U78">
        <v>265.289062</v>
      </c>
      <c r="V78">
        <v>19.606124999999999</v>
      </c>
      <c r="W78">
        <v>33.494335999999997</v>
      </c>
      <c r="X78">
        <v>141.983789</v>
      </c>
      <c r="Y78">
        <v>0</v>
      </c>
      <c r="Z78">
        <v>18.924098000000001</v>
      </c>
      <c r="AA78">
        <v>40.567526999999998</v>
      </c>
      <c r="AB78">
        <v>38.028489999999998</v>
      </c>
      <c r="AC78">
        <v>18.629842</v>
      </c>
      <c r="AD78">
        <v>35.219510999999997</v>
      </c>
      <c r="AE78">
        <v>30.872188000000001</v>
      </c>
      <c r="AF78">
        <v>17.082450000000001</v>
      </c>
      <c r="AG78">
        <v>37.725765000000003</v>
      </c>
      <c r="AH78">
        <v>147.205231</v>
      </c>
      <c r="AI78">
        <v>18.378938000000002</v>
      </c>
      <c r="AJ78">
        <v>0</v>
      </c>
      <c r="AK78">
        <v>48.367935000000003</v>
      </c>
      <c r="AL78">
        <v>76.388428000000005</v>
      </c>
      <c r="AM78">
        <v>15.242188000000001</v>
      </c>
      <c r="AN78">
        <v>0.90221899999999999</v>
      </c>
      <c r="AO78">
        <v>19.808250000000001</v>
      </c>
      <c r="AP78">
        <v>9.1239220000000003</v>
      </c>
      <c r="AQ78">
        <v>58.636462000000002</v>
      </c>
      <c r="AR78">
        <v>36.128399999999999</v>
      </c>
      <c r="AS78">
        <v>29.779364999999999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71.989999999999995</v>
      </c>
      <c r="BA78">
        <f t="shared" si="4"/>
        <v>2553.3593210000008</v>
      </c>
      <c r="BD78">
        <v>21.66</v>
      </c>
      <c r="BE78">
        <v>6.89</v>
      </c>
      <c r="BF78">
        <v>1.06</v>
      </c>
      <c r="BG78">
        <v>3.82</v>
      </c>
      <c r="BH78">
        <v>5.38</v>
      </c>
      <c r="BI78">
        <v>2.0699999999999998</v>
      </c>
      <c r="BJ78">
        <v>2.88</v>
      </c>
      <c r="BK78">
        <v>4.2</v>
      </c>
      <c r="BL78">
        <v>0.93</v>
      </c>
      <c r="BM78">
        <v>0</v>
      </c>
      <c r="BN78">
        <v>0</v>
      </c>
      <c r="BO78">
        <v>13.76</v>
      </c>
      <c r="BP78">
        <v>3.71</v>
      </c>
      <c r="BQ78">
        <v>4.13</v>
      </c>
      <c r="BR78">
        <v>1.08</v>
      </c>
      <c r="BS78">
        <v>0.42</v>
      </c>
      <c r="BT78">
        <v>0</v>
      </c>
      <c r="BU78">
        <v>0</v>
      </c>
      <c r="BV78">
        <v>0</v>
      </c>
      <c r="BW78">
        <f t="shared" si="5"/>
        <v>71.989999999999995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207.447721</v>
      </c>
      <c r="L79">
        <v>628.656971</v>
      </c>
      <c r="M79">
        <v>39.462499999999999</v>
      </c>
      <c r="N79">
        <v>113.695312</v>
      </c>
      <c r="O79">
        <v>119.028164</v>
      </c>
      <c r="P79">
        <v>117.66562500000001</v>
      </c>
      <c r="Q79">
        <v>21.001750000000001</v>
      </c>
      <c r="R79">
        <v>40.800471000000002</v>
      </c>
      <c r="S79">
        <v>25.400471</v>
      </c>
      <c r="T79">
        <v>0</v>
      </c>
      <c r="U79">
        <v>265.289062</v>
      </c>
      <c r="V79">
        <v>19.606124999999999</v>
      </c>
      <c r="W79">
        <v>33.494335999999997</v>
      </c>
      <c r="X79">
        <v>141.983789</v>
      </c>
      <c r="Y79">
        <v>0</v>
      </c>
      <c r="Z79">
        <v>18.924098000000001</v>
      </c>
      <c r="AA79">
        <v>40.567526999999998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29.040164999999998</v>
      </c>
      <c r="AG79">
        <v>37.725765000000003</v>
      </c>
      <c r="AH79">
        <v>148.89148299999999</v>
      </c>
      <c r="AI79">
        <v>22.054725000000001</v>
      </c>
      <c r="AJ79">
        <v>0</v>
      </c>
      <c r="AK79">
        <v>48.367935000000003</v>
      </c>
      <c r="AL79">
        <v>80.526600000000002</v>
      </c>
      <c r="AM79">
        <v>15.242188000000001</v>
      </c>
      <c r="AN79">
        <v>0.90221899999999999</v>
      </c>
      <c r="AO79">
        <v>19.808250000000001</v>
      </c>
      <c r="AP79">
        <v>9.1239220000000003</v>
      </c>
      <c r="AQ79">
        <v>59.909849999999999</v>
      </c>
      <c r="AR79">
        <v>36.128399999999999</v>
      </c>
      <c r="AS79">
        <v>29.779364999999999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71.819999999999993</v>
      </c>
      <c r="BA79">
        <f t="shared" si="4"/>
        <v>2609.2377650000008</v>
      </c>
      <c r="BD79">
        <v>21.66</v>
      </c>
      <c r="BE79">
        <v>6.89</v>
      </c>
      <c r="BF79">
        <v>0.89</v>
      </c>
      <c r="BG79">
        <v>3.82</v>
      </c>
      <c r="BH79">
        <v>5.38</v>
      </c>
      <c r="BI79">
        <v>2.0699999999999998</v>
      </c>
      <c r="BJ79">
        <v>2.88</v>
      </c>
      <c r="BK79">
        <v>4.2</v>
      </c>
      <c r="BL79">
        <v>0.93</v>
      </c>
      <c r="BM79">
        <v>0</v>
      </c>
      <c r="BN79">
        <v>0</v>
      </c>
      <c r="BO79">
        <v>13.76</v>
      </c>
      <c r="BP79">
        <v>3.71</v>
      </c>
      <c r="BQ79">
        <v>4.13</v>
      </c>
      <c r="BR79">
        <v>1.08</v>
      </c>
      <c r="BS79">
        <v>0.42</v>
      </c>
      <c r="BT79">
        <v>0</v>
      </c>
      <c r="BU79">
        <v>0</v>
      </c>
      <c r="BV79">
        <v>0</v>
      </c>
      <c r="BW79">
        <f t="shared" si="5"/>
        <v>71.819999999999993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207.447721</v>
      </c>
      <c r="L80">
        <v>628.656971</v>
      </c>
      <c r="M80">
        <v>39.462499999999999</v>
      </c>
      <c r="N80">
        <v>113.695312</v>
      </c>
      <c r="O80">
        <v>119.028164</v>
      </c>
      <c r="P80">
        <v>117.66562500000001</v>
      </c>
      <c r="Q80">
        <v>21.001750000000001</v>
      </c>
      <c r="R80">
        <v>40.800471000000002</v>
      </c>
      <c r="S80">
        <v>25.400471</v>
      </c>
      <c r="T80">
        <v>0</v>
      </c>
      <c r="U80">
        <v>265.289062</v>
      </c>
      <c r="V80">
        <v>19.606124999999999</v>
      </c>
      <c r="W80">
        <v>33.494335999999997</v>
      </c>
      <c r="X80">
        <v>141.983789</v>
      </c>
      <c r="Y80">
        <v>0</v>
      </c>
      <c r="Z80">
        <v>18.924098000000001</v>
      </c>
      <c r="AA80">
        <v>40.567526999999998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29.040164999999998</v>
      </c>
      <c r="AG80">
        <v>37.725765000000003</v>
      </c>
      <c r="AH80">
        <v>148.89148299999999</v>
      </c>
      <c r="AI80">
        <v>63.713650000000001</v>
      </c>
      <c r="AJ80">
        <v>0</v>
      </c>
      <c r="AK80">
        <v>48.367935000000003</v>
      </c>
      <c r="AL80">
        <v>80.526600000000002</v>
      </c>
      <c r="AM80">
        <v>15.242188000000001</v>
      </c>
      <c r="AN80">
        <v>0.90221899999999999</v>
      </c>
      <c r="AO80">
        <v>19.808250000000001</v>
      </c>
      <c r="AP80">
        <v>9.1239220000000003</v>
      </c>
      <c r="AQ80">
        <v>59.909849999999999</v>
      </c>
      <c r="AR80">
        <v>36.128399999999999</v>
      </c>
      <c r="AS80">
        <v>29.779364999999999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71.989999999999995</v>
      </c>
      <c r="BA80">
        <f t="shared" si="4"/>
        <v>2651.0666900000006</v>
      </c>
      <c r="BD80">
        <v>21.66</v>
      </c>
      <c r="BE80">
        <v>6.89</v>
      </c>
      <c r="BF80">
        <v>1.06</v>
      </c>
      <c r="BG80">
        <v>3.82</v>
      </c>
      <c r="BH80">
        <v>5.38</v>
      </c>
      <c r="BI80">
        <v>2.0699999999999998</v>
      </c>
      <c r="BJ80">
        <v>2.88</v>
      </c>
      <c r="BK80">
        <v>4.2</v>
      </c>
      <c r="BL80">
        <v>0.93</v>
      </c>
      <c r="BM80">
        <v>0</v>
      </c>
      <c r="BN80">
        <v>0</v>
      </c>
      <c r="BO80">
        <v>13.76</v>
      </c>
      <c r="BP80">
        <v>3.71</v>
      </c>
      <c r="BQ80">
        <v>4.13</v>
      </c>
      <c r="BR80">
        <v>1.08</v>
      </c>
      <c r="BS80">
        <v>0.42</v>
      </c>
      <c r="BT80">
        <v>0</v>
      </c>
      <c r="BU80">
        <v>0</v>
      </c>
      <c r="BV80">
        <v>0</v>
      </c>
      <c r="BW80">
        <f t="shared" si="5"/>
        <v>71.989999999999995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4.8125</v>
      </c>
      <c r="H81">
        <v>0</v>
      </c>
      <c r="I81">
        <v>0</v>
      </c>
      <c r="J81">
        <v>0</v>
      </c>
      <c r="K81">
        <v>207.447721</v>
      </c>
      <c r="L81">
        <v>628.656971</v>
      </c>
      <c r="M81">
        <v>39.462499999999999</v>
      </c>
      <c r="N81">
        <v>113.695312</v>
      </c>
      <c r="O81">
        <v>119.028164</v>
      </c>
      <c r="P81">
        <v>117.66562500000001</v>
      </c>
      <c r="Q81">
        <v>21.001750000000001</v>
      </c>
      <c r="R81">
        <v>40.800471000000002</v>
      </c>
      <c r="S81">
        <v>25.400471</v>
      </c>
      <c r="T81">
        <v>0</v>
      </c>
      <c r="U81">
        <v>265.289062</v>
      </c>
      <c r="V81">
        <v>19.606124999999999</v>
      </c>
      <c r="W81">
        <v>33.494335999999997</v>
      </c>
      <c r="X81">
        <v>141.983789</v>
      </c>
      <c r="Y81">
        <v>0</v>
      </c>
      <c r="Z81">
        <v>18.924098000000001</v>
      </c>
      <c r="AA81">
        <v>40.567526999999998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29.040164999999998</v>
      </c>
      <c r="AG81">
        <v>37.725765000000003</v>
      </c>
      <c r="AH81">
        <v>148.89148299999999</v>
      </c>
      <c r="AI81">
        <v>63.713650000000001</v>
      </c>
      <c r="AJ81">
        <v>0</v>
      </c>
      <c r="AK81">
        <v>48.367935000000003</v>
      </c>
      <c r="AL81">
        <v>80.526600000000002</v>
      </c>
      <c r="AM81">
        <v>15.242188000000001</v>
      </c>
      <c r="AN81">
        <v>0.90221899999999999</v>
      </c>
      <c r="AO81">
        <v>19.808250000000001</v>
      </c>
      <c r="AP81">
        <v>9.1239220000000003</v>
      </c>
      <c r="AQ81">
        <v>59.909849999999999</v>
      </c>
      <c r="AR81">
        <v>36.128399999999999</v>
      </c>
      <c r="AS81">
        <v>29.779364999999999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71.989999999999995</v>
      </c>
      <c r="BA81">
        <f t="shared" si="4"/>
        <v>2655.8791900000006</v>
      </c>
      <c r="BD81">
        <v>21.66</v>
      </c>
      <c r="BE81">
        <v>6.89</v>
      </c>
      <c r="BF81">
        <v>1.06</v>
      </c>
      <c r="BG81">
        <v>3.82</v>
      </c>
      <c r="BH81">
        <v>5.38</v>
      </c>
      <c r="BI81">
        <v>2.0699999999999998</v>
      </c>
      <c r="BJ81">
        <v>2.88</v>
      </c>
      <c r="BK81">
        <v>4.2</v>
      </c>
      <c r="BL81">
        <v>0.93</v>
      </c>
      <c r="BM81">
        <v>0</v>
      </c>
      <c r="BN81">
        <v>0</v>
      </c>
      <c r="BO81">
        <v>13.76</v>
      </c>
      <c r="BP81">
        <v>3.71</v>
      </c>
      <c r="BQ81">
        <v>4.13</v>
      </c>
      <c r="BR81">
        <v>1.08</v>
      </c>
      <c r="BS81">
        <v>0.42</v>
      </c>
      <c r="BT81">
        <v>0</v>
      </c>
      <c r="BU81">
        <v>0</v>
      </c>
      <c r="BV81">
        <v>0</v>
      </c>
      <c r="BW81">
        <f t="shared" si="5"/>
        <v>71.989999999999995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4.8125</v>
      </c>
      <c r="H82">
        <v>0</v>
      </c>
      <c r="I82">
        <v>0</v>
      </c>
      <c r="J82">
        <v>0</v>
      </c>
      <c r="K82">
        <v>207.447721</v>
      </c>
      <c r="L82">
        <v>628.656971</v>
      </c>
      <c r="M82">
        <v>39.462499999999999</v>
      </c>
      <c r="N82">
        <v>113.695312</v>
      </c>
      <c r="O82">
        <v>119.028164</v>
      </c>
      <c r="P82">
        <v>117.66562500000001</v>
      </c>
      <c r="Q82">
        <v>21.001750000000001</v>
      </c>
      <c r="R82">
        <v>40.800471000000002</v>
      </c>
      <c r="S82">
        <v>25.400471</v>
      </c>
      <c r="T82">
        <v>0</v>
      </c>
      <c r="U82">
        <v>265.289062</v>
      </c>
      <c r="V82">
        <v>19.606124999999999</v>
      </c>
      <c r="W82">
        <v>33.494335999999997</v>
      </c>
      <c r="X82">
        <v>141.983789</v>
      </c>
      <c r="Y82">
        <v>0</v>
      </c>
      <c r="Z82">
        <v>18.924098000000001</v>
      </c>
      <c r="AA82">
        <v>40.567526999999998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29.040164999999998</v>
      </c>
      <c r="AG82">
        <v>37.725765000000003</v>
      </c>
      <c r="AH82">
        <v>148.89148299999999</v>
      </c>
      <c r="AI82">
        <v>63.713650000000001</v>
      </c>
      <c r="AJ82">
        <v>0</v>
      </c>
      <c r="AK82">
        <v>48.367935000000003</v>
      </c>
      <c r="AL82">
        <v>80.526600000000002</v>
      </c>
      <c r="AM82">
        <v>15.242188000000001</v>
      </c>
      <c r="AN82">
        <v>0.90221899999999999</v>
      </c>
      <c r="AO82">
        <v>19.808250000000001</v>
      </c>
      <c r="AP82">
        <v>9.1239220000000003</v>
      </c>
      <c r="AQ82">
        <v>59.909849999999999</v>
      </c>
      <c r="AR82">
        <v>36.128399999999999</v>
      </c>
      <c r="AS82">
        <v>29.779364999999999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71.989999999999995</v>
      </c>
      <c r="BA82">
        <f t="shared" si="4"/>
        <v>2655.8791900000006</v>
      </c>
      <c r="BD82">
        <v>21.66</v>
      </c>
      <c r="BE82">
        <v>6.89</v>
      </c>
      <c r="BF82">
        <v>1.06</v>
      </c>
      <c r="BG82">
        <v>3.82</v>
      </c>
      <c r="BH82">
        <v>5.38</v>
      </c>
      <c r="BI82">
        <v>2.0699999999999998</v>
      </c>
      <c r="BJ82">
        <v>2.88</v>
      </c>
      <c r="BK82">
        <v>4.2</v>
      </c>
      <c r="BL82">
        <v>0.93</v>
      </c>
      <c r="BM82">
        <v>0</v>
      </c>
      <c r="BN82">
        <v>0</v>
      </c>
      <c r="BO82">
        <v>13.76</v>
      </c>
      <c r="BP82">
        <v>3.71</v>
      </c>
      <c r="BQ82">
        <v>4.13</v>
      </c>
      <c r="BR82">
        <v>1.08</v>
      </c>
      <c r="BS82">
        <v>0.42</v>
      </c>
      <c r="BT82">
        <v>0</v>
      </c>
      <c r="BU82">
        <v>0</v>
      </c>
      <c r="BV82">
        <v>0</v>
      </c>
      <c r="BW82">
        <f t="shared" si="5"/>
        <v>71.989999999999995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207.447721</v>
      </c>
      <c r="L83">
        <v>628.656971</v>
      </c>
      <c r="M83">
        <v>39.462499999999999</v>
      </c>
      <c r="N83">
        <v>113.695312</v>
      </c>
      <c r="O83">
        <v>119.028164</v>
      </c>
      <c r="P83">
        <v>117.66562500000001</v>
      </c>
      <c r="Q83">
        <v>21.001750000000001</v>
      </c>
      <c r="R83">
        <v>40.800471000000002</v>
      </c>
      <c r="S83">
        <v>25.400471</v>
      </c>
      <c r="T83">
        <v>0</v>
      </c>
      <c r="U83">
        <v>265.289062</v>
      </c>
      <c r="V83">
        <v>19.606124999999999</v>
      </c>
      <c r="W83">
        <v>33.494335999999997</v>
      </c>
      <c r="X83">
        <v>141.983789</v>
      </c>
      <c r="Y83">
        <v>0</v>
      </c>
      <c r="Z83">
        <v>18.924098000000001</v>
      </c>
      <c r="AA83">
        <v>40.567526999999998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29.040164999999998</v>
      </c>
      <c r="AG83">
        <v>37.725765000000003</v>
      </c>
      <c r="AH83">
        <v>148.89148299999999</v>
      </c>
      <c r="AI83">
        <v>63.713650000000001</v>
      </c>
      <c r="AJ83">
        <v>0</v>
      </c>
      <c r="AK83">
        <v>48.367935000000003</v>
      </c>
      <c r="AL83">
        <v>80.526600000000002</v>
      </c>
      <c r="AM83">
        <v>15.242188000000001</v>
      </c>
      <c r="AN83">
        <v>0.90221899999999999</v>
      </c>
      <c r="AO83">
        <v>19.808250000000001</v>
      </c>
      <c r="AP83">
        <v>9.1239220000000003</v>
      </c>
      <c r="AQ83">
        <v>59.909849999999999</v>
      </c>
      <c r="AR83">
        <v>36.128399999999999</v>
      </c>
      <c r="AS83">
        <v>30.426742000000001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71.929999999999993</v>
      </c>
      <c r="BA83">
        <f t="shared" si="4"/>
        <v>2651.6540670000009</v>
      </c>
      <c r="BD83">
        <v>21.66</v>
      </c>
      <c r="BE83">
        <v>6.89</v>
      </c>
      <c r="BF83">
        <v>1</v>
      </c>
      <c r="BG83">
        <v>3.82</v>
      </c>
      <c r="BH83">
        <v>5.38</v>
      </c>
      <c r="BI83">
        <v>2.0699999999999998</v>
      </c>
      <c r="BJ83">
        <v>2.88</v>
      </c>
      <c r="BK83">
        <v>4.2</v>
      </c>
      <c r="BL83">
        <v>0.93</v>
      </c>
      <c r="BM83">
        <v>0</v>
      </c>
      <c r="BN83">
        <v>0</v>
      </c>
      <c r="BO83">
        <v>13.76</v>
      </c>
      <c r="BP83">
        <v>3.71</v>
      </c>
      <c r="BQ83">
        <v>4.13</v>
      </c>
      <c r="BR83">
        <v>1.08</v>
      </c>
      <c r="BS83">
        <v>0.42</v>
      </c>
      <c r="BT83">
        <v>0</v>
      </c>
      <c r="BU83">
        <v>0</v>
      </c>
      <c r="BV83">
        <v>0</v>
      </c>
      <c r="BW83">
        <f t="shared" si="5"/>
        <v>71.929999999999993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207.447721</v>
      </c>
      <c r="L84">
        <v>628.656971</v>
      </c>
      <c r="M84">
        <v>39.462499999999999</v>
      </c>
      <c r="N84">
        <v>113.695312</v>
      </c>
      <c r="O84">
        <v>119.028164</v>
      </c>
      <c r="P84">
        <v>117.66562500000001</v>
      </c>
      <c r="Q84">
        <v>21.001750000000001</v>
      </c>
      <c r="R84">
        <v>40.800471000000002</v>
      </c>
      <c r="S84">
        <v>25.400471</v>
      </c>
      <c r="T84">
        <v>0</v>
      </c>
      <c r="U84">
        <v>265.289062</v>
      </c>
      <c r="V84">
        <v>19.606124999999999</v>
      </c>
      <c r="W84">
        <v>33.494335999999997</v>
      </c>
      <c r="X84">
        <v>141.983789</v>
      </c>
      <c r="Y84">
        <v>0</v>
      </c>
      <c r="Z84">
        <v>18.924098000000001</v>
      </c>
      <c r="AA84">
        <v>40.567526999999998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29.040164999999998</v>
      </c>
      <c r="AG84">
        <v>37.725765000000003</v>
      </c>
      <c r="AH84">
        <v>148.89148299999999</v>
      </c>
      <c r="AI84">
        <v>63.713650000000001</v>
      </c>
      <c r="AJ84">
        <v>0</v>
      </c>
      <c r="AK84">
        <v>48.367935000000003</v>
      </c>
      <c r="AL84">
        <v>80.526600000000002</v>
      </c>
      <c r="AM84">
        <v>15.242188000000001</v>
      </c>
      <c r="AN84">
        <v>0.90221899999999999</v>
      </c>
      <c r="AO84">
        <v>19.808250000000001</v>
      </c>
      <c r="AP84">
        <v>9.1239220000000003</v>
      </c>
      <c r="AQ84">
        <v>59.909849999999999</v>
      </c>
      <c r="AR84">
        <v>36.128399999999999</v>
      </c>
      <c r="AS84">
        <v>30.426742000000001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71.989999999999995</v>
      </c>
      <c r="BA84">
        <f t="shared" si="4"/>
        <v>2651.7140670000008</v>
      </c>
      <c r="BD84">
        <v>21.66</v>
      </c>
      <c r="BE84">
        <v>6.89</v>
      </c>
      <c r="BF84">
        <v>1.06</v>
      </c>
      <c r="BG84">
        <v>3.82</v>
      </c>
      <c r="BH84">
        <v>5.38</v>
      </c>
      <c r="BI84">
        <v>2.0699999999999998</v>
      </c>
      <c r="BJ84">
        <v>2.88</v>
      </c>
      <c r="BK84">
        <v>4.2</v>
      </c>
      <c r="BL84">
        <v>0.93</v>
      </c>
      <c r="BM84">
        <v>0</v>
      </c>
      <c r="BN84">
        <v>0</v>
      </c>
      <c r="BO84">
        <v>13.76</v>
      </c>
      <c r="BP84">
        <v>3.71</v>
      </c>
      <c r="BQ84">
        <v>4.13</v>
      </c>
      <c r="BR84">
        <v>1.08</v>
      </c>
      <c r="BS84">
        <v>0.42</v>
      </c>
      <c r="BT84">
        <v>0</v>
      </c>
      <c r="BU84">
        <v>0</v>
      </c>
      <c r="BV84">
        <v>0</v>
      </c>
      <c r="BW84">
        <f t="shared" si="5"/>
        <v>71.989999999999995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207.447721</v>
      </c>
      <c r="L85">
        <v>628.656971</v>
      </c>
      <c r="M85">
        <v>39.462499999999999</v>
      </c>
      <c r="N85">
        <v>113.695312</v>
      </c>
      <c r="O85">
        <v>119.028164</v>
      </c>
      <c r="P85">
        <v>117.66562500000001</v>
      </c>
      <c r="Q85">
        <v>21.001750000000001</v>
      </c>
      <c r="R85">
        <v>40.800471000000002</v>
      </c>
      <c r="S85">
        <v>25.400471</v>
      </c>
      <c r="T85">
        <v>0</v>
      </c>
      <c r="U85">
        <v>265.289062</v>
      </c>
      <c r="V85">
        <v>19.606124999999999</v>
      </c>
      <c r="W85">
        <v>33.494335999999997</v>
      </c>
      <c r="X85">
        <v>141.983789</v>
      </c>
      <c r="Y85">
        <v>0</v>
      </c>
      <c r="Z85">
        <v>18.924098000000001</v>
      </c>
      <c r="AA85">
        <v>40.567526999999998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29.040164999999998</v>
      </c>
      <c r="AG85">
        <v>37.725765000000003</v>
      </c>
      <c r="AH85">
        <v>148.89148299999999</v>
      </c>
      <c r="AI85">
        <v>63.713650000000001</v>
      </c>
      <c r="AJ85">
        <v>0</v>
      </c>
      <c r="AK85">
        <v>48.367935000000003</v>
      </c>
      <c r="AL85">
        <v>80.526600000000002</v>
      </c>
      <c r="AM85">
        <v>15.242188000000001</v>
      </c>
      <c r="AN85">
        <v>0.90221899999999999</v>
      </c>
      <c r="AO85">
        <v>19.808250000000001</v>
      </c>
      <c r="AP85">
        <v>9.1239220000000003</v>
      </c>
      <c r="AQ85">
        <v>59.909849999999999</v>
      </c>
      <c r="AR85">
        <v>4.2504</v>
      </c>
      <c r="AS85">
        <v>30.038315999999998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71.929999999999993</v>
      </c>
      <c r="BA85">
        <f t="shared" si="4"/>
        <v>2619.3876410000007</v>
      </c>
      <c r="BD85">
        <v>21.66</v>
      </c>
      <c r="BE85">
        <v>6.89</v>
      </c>
      <c r="BF85">
        <v>1</v>
      </c>
      <c r="BG85">
        <v>3.82</v>
      </c>
      <c r="BH85">
        <v>5.38</v>
      </c>
      <c r="BI85">
        <v>2.0699999999999998</v>
      </c>
      <c r="BJ85">
        <v>2.88</v>
      </c>
      <c r="BK85">
        <v>4.2</v>
      </c>
      <c r="BL85">
        <v>0.93</v>
      </c>
      <c r="BM85">
        <v>0</v>
      </c>
      <c r="BN85">
        <v>0</v>
      </c>
      <c r="BO85">
        <v>13.76</v>
      </c>
      <c r="BP85">
        <v>3.71</v>
      </c>
      <c r="BQ85">
        <v>4.13</v>
      </c>
      <c r="BR85">
        <v>1.08</v>
      </c>
      <c r="BS85">
        <v>0.42</v>
      </c>
      <c r="BT85">
        <v>0</v>
      </c>
      <c r="BU85">
        <v>0</v>
      </c>
      <c r="BV85">
        <v>0</v>
      </c>
      <c r="BW85">
        <f t="shared" si="5"/>
        <v>71.929999999999993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207.447721</v>
      </c>
      <c r="L86">
        <v>628.656971</v>
      </c>
      <c r="M86">
        <v>39.462499999999999</v>
      </c>
      <c r="N86">
        <v>113.695312</v>
      </c>
      <c r="O86">
        <v>119.028164</v>
      </c>
      <c r="P86">
        <v>117.66562500000001</v>
      </c>
      <c r="Q86">
        <v>21.001750000000001</v>
      </c>
      <c r="R86">
        <v>40.800471000000002</v>
      </c>
      <c r="S86">
        <v>25.400471</v>
      </c>
      <c r="T86">
        <v>0</v>
      </c>
      <c r="U86">
        <v>265.289062</v>
      </c>
      <c r="V86">
        <v>19.606124999999999</v>
      </c>
      <c r="W86">
        <v>33.494335999999997</v>
      </c>
      <c r="X86">
        <v>141.983789</v>
      </c>
      <c r="Y86">
        <v>0</v>
      </c>
      <c r="Z86">
        <v>18.924098000000001</v>
      </c>
      <c r="AA86">
        <v>40.567526999999998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29.040164999999998</v>
      </c>
      <c r="AG86">
        <v>37.725765000000003</v>
      </c>
      <c r="AH86">
        <v>148.89148299999999</v>
      </c>
      <c r="AI86">
        <v>28.181038000000001</v>
      </c>
      <c r="AJ86">
        <v>0</v>
      </c>
      <c r="AK86">
        <v>48.367935000000003</v>
      </c>
      <c r="AL86">
        <v>80.526600000000002</v>
      </c>
      <c r="AM86">
        <v>15.242188000000001</v>
      </c>
      <c r="AN86">
        <v>0.90221899999999999</v>
      </c>
      <c r="AO86">
        <v>19.808250000000001</v>
      </c>
      <c r="AP86">
        <v>9.1239220000000003</v>
      </c>
      <c r="AQ86">
        <v>59.909849999999999</v>
      </c>
      <c r="AR86">
        <v>4.2504</v>
      </c>
      <c r="AS86">
        <v>30.038315999999998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71.989999999999995</v>
      </c>
      <c r="BA86">
        <f t="shared" si="4"/>
        <v>2583.9150290000007</v>
      </c>
      <c r="BD86">
        <v>21.66</v>
      </c>
      <c r="BE86">
        <v>6.89</v>
      </c>
      <c r="BF86">
        <v>1.06</v>
      </c>
      <c r="BG86">
        <v>3.82</v>
      </c>
      <c r="BH86">
        <v>5.38</v>
      </c>
      <c r="BI86">
        <v>2.0699999999999998</v>
      </c>
      <c r="BJ86">
        <v>2.88</v>
      </c>
      <c r="BK86">
        <v>4.2</v>
      </c>
      <c r="BL86">
        <v>0.93</v>
      </c>
      <c r="BM86">
        <v>0</v>
      </c>
      <c r="BN86">
        <v>0</v>
      </c>
      <c r="BO86">
        <v>13.76</v>
      </c>
      <c r="BP86">
        <v>3.71</v>
      </c>
      <c r="BQ86">
        <v>4.13</v>
      </c>
      <c r="BR86">
        <v>1.08</v>
      </c>
      <c r="BS86">
        <v>0.42</v>
      </c>
      <c r="BT86">
        <v>0</v>
      </c>
      <c r="BU86">
        <v>0</v>
      </c>
      <c r="BV86">
        <v>0</v>
      </c>
      <c r="BW86">
        <f t="shared" si="5"/>
        <v>71.989999999999995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207.447721</v>
      </c>
      <c r="L87">
        <v>628.656971</v>
      </c>
      <c r="M87">
        <v>39.462499999999999</v>
      </c>
      <c r="N87">
        <v>113.695312</v>
      </c>
      <c r="O87">
        <v>119.028164</v>
      </c>
      <c r="P87">
        <v>117.66562500000001</v>
      </c>
      <c r="Q87">
        <v>21.001750000000001</v>
      </c>
      <c r="R87">
        <v>40.800471000000002</v>
      </c>
      <c r="S87">
        <v>25.400471</v>
      </c>
      <c r="T87">
        <v>0</v>
      </c>
      <c r="U87">
        <v>265.289062</v>
      </c>
      <c r="V87">
        <v>19.606124999999999</v>
      </c>
      <c r="W87">
        <v>33.494335999999997</v>
      </c>
      <c r="X87">
        <v>141.983789</v>
      </c>
      <c r="Y87">
        <v>0</v>
      </c>
      <c r="Z87">
        <v>18.924098000000001</v>
      </c>
      <c r="AA87">
        <v>40.567526999999998</v>
      </c>
      <c r="AB87">
        <v>38.028489999999998</v>
      </c>
      <c r="AC87">
        <v>27.972953</v>
      </c>
      <c r="AD87">
        <v>35.219510999999997</v>
      </c>
      <c r="AE87">
        <v>28.402412000000002</v>
      </c>
      <c r="AF87">
        <v>18.980499999999999</v>
      </c>
      <c r="AG87">
        <v>37.725765000000003</v>
      </c>
      <c r="AH87">
        <v>147.205231</v>
      </c>
      <c r="AI87">
        <v>28.181038000000001</v>
      </c>
      <c r="AJ87">
        <v>0</v>
      </c>
      <c r="AK87">
        <v>48.367935000000003</v>
      </c>
      <c r="AL87">
        <v>76.388428000000005</v>
      </c>
      <c r="AM87">
        <v>10.161459000000001</v>
      </c>
      <c r="AN87">
        <v>0.90221899999999999</v>
      </c>
      <c r="AO87">
        <v>19.808250000000001</v>
      </c>
      <c r="AP87">
        <v>9.1239220000000003</v>
      </c>
      <c r="AQ87">
        <v>59.909849999999999</v>
      </c>
      <c r="AR87">
        <v>4.2504</v>
      </c>
      <c r="AS87">
        <v>30.038315999999998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71.36999999999999</v>
      </c>
      <c r="BA87">
        <f t="shared" si="4"/>
        <v>2535.8864160000007</v>
      </c>
      <c r="BD87">
        <v>21.66</v>
      </c>
      <c r="BE87">
        <v>6.89</v>
      </c>
      <c r="BF87">
        <v>1.06</v>
      </c>
      <c r="BG87">
        <v>3.82</v>
      </c>
      <c r="BH87">
        <v>5.38</v>
      </c>
      <c r="BI87">
        <v>2.0699999999999998</v>
      </c>
      <c r="BJ87">
        <v>2.88</v>
      </c>
      <c r="BK87">
        <v>3.58</v>
      </c>
      <c r="BL87">
        <v>0.93</v>
      </c>
      <c r="BM87">
        <v>0</v>
      </c>
      <c r="BN87">
        <v>0</v>
      </c>
      <c r="BO87">
        <v>13.76</v>
      </c>
      <c r="BP87">
        <v>3.71</v>
      </c>
      <c r="BQ87">
        <v>4.13</v>
      </c>
      <c r="BR87">
        <v>1.08</v>
      </c>
      <c r="BS87">
        <v>0.42</v>
      </c>
      <c r="BT87">
        <v>0</v>
      </c>
      <c r="BU87">
        <v>0</v>
      </c>
      <c r="BV87">
        <v>0</v>
      </c>
      <c r="BW87">
        <f t="shared" si="5"/>
        <v>71.36999999999999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207.447721</v>
      </c>
      <c r="L88">
        <v>628.656971</v>
      </c>
      <c r="M88">
        <v>39.462499999999999</v>
      </c>
      <c r="N88">
        <v>113.695312</v>
      </c>
      <c r="O88">
        <v>119.028164</v>
      </c>
      <c r="P88">
        <v>117.66562500000001</v>
      </c>
      <c r="Q88">
        <v>21.001750000000001</v>
      </c>
      <c r="R88">
        <v>40.800471000000002</v>
      </c>
      <c r="S88">
        <v>25.400471</v>
      </c>
      <c r="T88">
        <v>0</v>
      </c>
      <c r="U88">
        <v>265.289062</v>
      </c>
      <c r="V88">
        <v>19.606124999999999</v>
      </c>
      <c r="W88">
        <v>33.494335999999997</v>
      </c>
      <c r="X88">
        <v>141.983789</v>
      </c>
      <c r="Y88">
        <v>0</v>
      </c>
      <c r="Z88">
        <v>18.924098000000001</v>
      </c>
      <c r="AA88">
        <v>40.567526999999998</v>
      </c>
      <c r="AB88">
        <v>38.028489999999998</v>
      </c>
      <c r="AC88">
        <v>27.972953</v>
      </c>
      <c r="AD88">
        <v>35.219510999999997</v>
      </c>
      <c r="AE88">
        <v>28.402412000000002</v>
      </c>
      <c r="AF88">
        <v>18.980499999999999</v>
      </c>
      <c r="AG88">
        <v>37.725765000000003</v>
      </c>
      <c r="AH88">
        <v>147.205231</v>
      </c>
      <c r="AI88">
        <v>28.181038000000001</v>
      </c>
      <c r="AJ88">
        <v>0</v>
      </c>
      <c r="AK88">
        <v>48.367935000000003</v>
      </c>
      <c r="AL88">
        <v>76.388428000000005</v>
      </c>
      <c r="AM88">
        <v>10.161459000000001</v>
      </c>
      <c r="AN88">
        <v>0.90221899999999999</v>
      </c>
      <c r="AO88">
        <v>19.808250000000001</v>
      </c>
      <c r="AP88">
        <v>9.1239220000000003</v>
      </c>
      <c r="AQ88">
        <v>59.909849999999999</v>
      </c>
      <c r="AR88">
        <v>4.2504</v>
      </c>
      <c r="AS88">
        <v>30.038315999999998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71.36999999999999</v>
      </c>
      <c r="BA88">
        <f t="shared" si="4"/>
        <v>2535.8864160000007</v>
      </c>
      <c r="BD88">
        <v>21.66</v>
      </c>
      <c r="BE88">
        <v>6.89</v>
      </c>
      <c r="BF88">
        <v>1.06</v>
      </c>
      <c r="BG88">
        <v>3.82</v>
      </c>
      <c r="BH88">
        <v>5.38</v>
      </c>
      <c r="BI88">
        <v>2.0699999999999998</v>
      </c>
      <c r="BJ88">
        <v>2.88</v>
      </c>
      <c r="BK88">
        <v>3.58</v>
      </c>
      <c r="BL88">
        <v>0.93</v>
      </c>
      <c r="BM88">
        <v>0</v>
      </c>
      <c r="BN88">
        <v>0</v>
      </c>
      <c r="BO88">
        <v>13.76</v>
      </c>
      <c r="BP88">
        <v>3.71</v>
      </c>
      <c r="BQ88">
        <v>4.13</v>
      </c>
      <c r="BR88">
        <v>1.08</v>
      </c>
      <c r="BS88">
        <v>0.42</v>
      </c>
      <c r="BT88">
        <v>0</v>
      </c>
      <c r="BU88">
        <v>0</v>
      </c>
      <c r="BV88">
        <v>0</v>
      </c>
      <c r="BW88">
        <f t="shared" si="5"/>
        <v>71.36999999999999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207.447721</v>
      </c>
      <c r="L89">
        <v>628.656971</v>
      </c>
      <c r="M89">
        <v>39.462499999999999</v>
      </c>
      <c r="N89">
        <v>113.695312</v>
      </c>
      <c r="O89">
        <v>119.028164</v>
      </c>
      <c r="P89">
        <v>117.66562500000001</v>
      </c>
      <c r="Q89">
        <v>21.001750000000001</v>
      </c>
      <c r="R89">
        <v>40.800471000000002</v>
      </c>
      <c r="S89">
        <v>25.400471</v>
      </c>
      <c r="T89">
        <v>0</v>
      </c>
      <c r="U89">
        <v>265.289062</v>
      </c>
      <c r="V89">
        <v>19.606124999999999</v>
      </c>
      <c r="W89">
        <v>33.494335999999997</v>
      </c>
      <c r="X89">
        <v>141.983789</v>
      </c>
      <c r="Y89">
        <v>0</v>
      </c>
      <c r="Z89">
        <v>18.924098000000001</v>
      </c>
      <c r="AA89">
        <v>40.567526999999998</v>
      </c>
      <c r="AB89">
        <v>38.028489999999998</v>
      </c>
      <c r="AC89">
        <v>27.972953</v>
      </c>
      <c r="AD89">
        <v>35.219510999999997</v>
      </c>
      <c r="AE89">
        <v>28.402412000000002</v>
      </c>
      <c r="AF89">
        <v>18.980499999999999</v>
      </c>
      <c r="AG89">
        <v>37.725765000000003</v>
      </c>
      <c r="AH89">
        <v>147.205231</v>
      </c>
      <c r="AI89">
        <v>28.181038000000001</v>
      </c>
      <c r="AJ89">
        <v>0</v>
      </c>
      <c r="AK89">
        <v>48.367935000000003</v>
      </c>
      <c r="AL89">
        <v>76.388428000000005</v>
      </c>
      <c r="AM89">
        <v>10.161459000000001</v>
      </c>
      <c r="AN89">
        <v>0.90221899999999999</v>
      </c>
      <c r="AO89">
        <v>19.808250000000001</v>
      </c>
      <c r="AP89">
        <v>9.1239220000000003</v>
      </c>
      <c r="AQ89">
        <v>59.909849999999999</v>
      </c>
      <c r="AR89">
        <v>25.502400000000002</v>
      </c>
      <c r="AS89">
        <v>29.131988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71.36999999999999</v>
      </c>
      <c r="BA89">
        <f t="shared" si="4"/>
        <v>2556.2320880000007</v>
      </c>
      <c r="BD89">
        <v>21.66</v>
      </c>
      <c r="BE89">
        <v>6.89</v>
      </c>
      <c r="BF89">
        <v>1.06</v>
      </c>
      <c r="BG89">
        <v>3.82</v>
      </c>
      <c r="BH89">
        <v>5.38</v>
      </c>
      <c r="BI89">
        <v>2.0699999999999998</v>
      </c>
      <c r="BJ89">
        <v>2.88</v>
      </c>
      <c r="BK89">
        <v>3.58</v>
      </c>
      <c r="BL89">
        <v>0.93</v>
      </c>
      <c r="BM89">
        <v>0</v>
      </c>
      <c r="BN89">
        <v>0</v>
      </c>
      <c r="BO89">
        <v>13.76</v>
      </c>
      <c r="BP89">
        <v>3.71</v>
      </c>
      <c r="BQ89">
        <v>4.13</v>
      </c>
      <c r="BR89">
        <v>1.08</v>
      </c>
      <c r="BS89">
        <v>0.42</v>
      </c>
      <c r="BT89">
        <v>0</v>
      </c>
      <c r="BU89">
        <v>0</v>
      </c>
      <c r="BV89">
        <v>0</v>
      </c>
      <c r="BW89">
        <f t="shared" si="5"/>
        <v>71.36999999999999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207.447721</v>
      </c>
      <c r="L90">
        <v>628.656971</v>
      </c>
      <c r="M90">
        <v>39.462499999999999</v>
      </c>
      <c r="N90">
        <v>113.695312</v>
      </c>
      <c r="O90">
        <v>119.028164</v>
      </c>
      <c r="P90">
        <v>117.66562500000001</v>
      </c>
      <c r="Q90">
        <v>21.001750000000001</v>
      </c>
      <c r="R90">
        <v>40.800471000000002</v>
      </c>
      <c r="S90">
        <v>25.400471</v>
      </c>
      <c r="T90">
        <v>0</v>
      </c>
      <c r="U90">
        <v>265.289062</v>
      </c>
      <c r="V90">
        <v>19.606124999999999</v>
      </c>
      <c r="W90">
        <v>33.494335999999997</v>
      </c>
      <c r="X90">
        <v>141.983789</v>
      </c>
      <c r="Y90">
        <v>0</v>
      </c>
      <c r="Z90">
        <v>18.924098000000001</v>
      </c>
      <c r="AA90">
        <v>40.567526999999998</v>
      </c>
      <c r="AB90">
        <v>38.028489999999998</v>
      </c>
      <c r="AC90">
        <v>27.972953</v>
      </c>
      <c r="AD90">
        <v>35.219510999999997</v>
      </c>
      <c r="AE90">
        <v>28.402412000000002</v>
      </c>
      <c r="AF90">
        <v>18.980499999999999</v>
      </c>
      <c r="AG90">
        <v>37.725765000000003</v>
      </c>
      <c r="AH90">
        <v>147.205231</v>
      </c>
      <c r="AI90">
        <v>28.181038000000001</v>
      </c>
      <c r="AJ90">
        <v>0</v>
      </c>
      <c r="AK90">
        <v>48.367935000000003</v>
      </c>
      <c r="AL90">
        <v>76.388428000000005</v>
      </c>
      <c r="AM90">
        <v>10.161459000000001</v>
      </c>
      <c r="AN90">
        <v>0.90221899999999999</v>
      </c>
      <c r="AO90">
        <v>19.808250000000001</v>
      </c>
      <c r="AP90">
        <v>9.1239220000000003</v>
      </c>
      <c r="AQ90">
        <v>59.909849999999999</v>
      </c>
      <c r="AR90">
        <v>25.502400000000002</v>
      </c>
      <c r="AS90">
        <v>29.131988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71.36999999999999</v>
      </c>
      <c r="BA90">
        <f t="shared" si="4"/>
        <v>2556.2320880000007</v>
      </c>
      <c r="BD90">
        <v>21.66</v>
      </c>
      <c r="BE90">
        <v>6.89</v>
      </c>
      <c r="BF90">
        <v>1.06</v>
      </c>
      <c r="BG90">
        <v>3.82</v>
      </c>
      <c r="BH90">
        <v>5.38</v>
      </c>
      <c r="BI90">
        <v>2.0699999999999998</v>
      </c>
      <c r="BJ90">
        <v>2.88</v>
      </c>
      <c r="BK90">
        <v>3.58</v>
      </c>
      <c r="BL90">
        <v>0.93</v>
      </c>
      <c r="BM90">
        <v>0</v>
      </c>
      <c r="BN90">
        <v>0</v>
      </c>
      <c r="BO90">
        <v>13.76</v>
      </c>
      <c r="BP90">
        <v>3.71</v>
      </c>
      <c r="BQ90">
        <v>4.13</v>
      </c>
      <c r="BR90">
        <v>1.08</v>
      </c>
      <c r="BS90">
        <v>0.42</v>
      </c>
      <c r="BT90">
        <v>0</v>
      </c>
      <c r="BU90">
        <v>0</v>
      </c>
      <c r="BV90">
        <v>0</v>
      </c>
      <c r="BW90">
        <f t="shared" si="5"/>
        <v>71.36999999999999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207.447721</v>
      </c>
      <c r="L91">
        <v>628.656971</v>
      </c>
      <c r="M91">
        <v>39.462499999999999</v>
      </c>
      <c r="N91">
        <v>113.695312</v>
      </c>
      <c r="O91">
        <v>119.028164</v>
      </c>
      <c r="P91">
        <v>117.66562500000001</v>
      </c>
      <c r="Q91">
        <v>21.001750000000001</v>
      </c>
      <c r="R91">
        <v>40.800471000000002</v>
      </c>
      <c r="S91">
        <v>25.400471</v>
      </c>
      <c r="T91">
        <v>0</v>
      </c>
      <c r="U91">
        <v>265.289062</v>
      </c>
      <c r="V91">
        <v>19.606124999999999</v>
      </c>
      <c r="W91">
        <v>33.494335999999997</v>
      </c>
      <c r="X91">
        <v>141.983789</v>
      </c>
      <c r="Y91">
        <v>0</v>
      </c>
      <c r="Z91">
        <v>18.924098000000001</v>
      </c>
      <c r="AA91">
        <v>40.567526999999998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29.040164999999998</v>
      </c>
      <c r="AG91">
        <v>37.725765000000003</v>
      </c>
      <c r="AH91">
        <v>148.89148299999999</v>
      </c>
      <c r="AI91">
        <v>14.703150000000001</v>
      </c>
      <c r="AJ91">
        <v>0</v>
      </c>
      <c r="AK91">
        <v>48.367935000000003</v>
      </c>
      <c r="AL91">
        <v>80.526600000000002</v>
      </c>
      <c r="AM91">
        <v>15.242188000000001</v>
      </c>
      <c r="AN91">
        <v>0.90221899999999999</v>
      </c>
      <c r="AO91">
        <v>20.374199999999998</v>
      </c>
      <c r="AP91">
        <v>9.1239220000000003</v>
      </c>
      <c r="AQ91">
        <v>59.909849999999999</v>
      </c>
      <c r="AR91">
        <v>47.817</v>
      </c>
      <c r="AS91">
        <v>29.131988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72.250000000000014</v>
      </c>
      <c r="BA91">
        <f t="shared" si="4"/>
        <v>2613.9233630000008</v>
      </c>
      <c r="BD91">
        <v>21.66</v>
      </c>
      <c r="BE91">
        <v>7.06</v>
      </c>
      <c r="BF91">
        <v>1.03</v>
      </c>
      <c r="BG91">
        <v>3.94</v>
      </c>
      <c r="BH91">
        <v>5.38</v>
      </c>
      <c r="BI91">
        <v>2.11</v>
      </c>
      <c r="BJ91">
        <v>2.88</v>
      </c>
      <c r="BK91">
        <v>3.67</v>
      </c>
      <c r="BL91">
        <v>0.99</v>
      </c>
      <c r="BM91">
        <v>0</v>
      </c>
      <c r="BN91">
        <v>0</v>
      </c>
      <c r="BO91">
        <v>14.11</v>
      </c>
      <c r="BP91">
        <v>3.71</v>
      </c>
      <c r="BQ91">
        <v>4.25</v>
      </c>
      <c r="BR91">
        <v>1.04</v>
      </c>
      <c r="BS91">
        <v>0.42</v>
      </c>
      <c r="BT91">
        <v>0</v>
      </c>
      <c r="BU91">
        <v>0</v>
      </c>
      <c r="BV91">
        <v>0</v>
      </c>
      <c r="BW91">
        <f t="shared" si="5"/>
        <v>72.250000000000014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207.447721</v>
      </c>
      <c r="L92">
        <v>628.656971</v>
      </c>
      <c r="M92">
        <v>39.462499999999999</v>
      </c>
      <c r="N92">
        <v>113.695312</v>
      </c>
      <c r="O92">
        <v>119.028164</v>
      </c>
      <c r="P92">
        <v>117.66562500000001</v>
      </c>
      <c r="Q92">
        <v>21.001750000000001</v>
      </c>
      <c r="R92">
        <v>40.800471000000002</v>
      </c>
      <c r="S92">
        <v>25.400471</v>
      </c>
      <c r="T92">
        <v>0</v>
      </c>
      <c r="U92">
        <v>265.289062</v>
      </c>
      <c r="V92">
        <v>19.606124999999999</v>
      </c>
      <c r="W92">
        <v>33.494335999999997</v>
      </c>
      <c r="X92">
        <v>141.983789</v>
      </c>
      <c r="Y92">
        <v>0</v>
      </c>
      <c r="Z92">
        <v>18.924098000000001</v>
      </c>
      <c r="AA92">
        <v>40.567526999999998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29.040164999999998</v>
      </c>
      <c r="AG92">
        <v>37.725765000000003</v>
      </c>
      <c r="AH92">
        <v>148.89148299999999</v>
      </c>
      <c r="AI92">
        <v>14.703150000000001</v>
      </c>
      <c r="AJ92">
        <v>0</v>
      </c>
      <c r="AK92">
        <v>48.367935000000003</v>
      </c>
      <c r="AL92">
        <v>80.526600000000002</v>
      </c>
      <c r="AM92">
        <v>15.242188000000001</v>
      </c>
      <c r="AN92">
        <v>0.90221899999999999</v>
      </c>
      <c r="AO92">
        <v>20.374199999999998</v>
      </c>
      <c r="AP92">
        <v>9.1239220000000003</v>
      </c>
      <c r="AQ92">
        <v>59.909849999999999</v>
      </c>
      <c r="AR92">
        <v>47.817</v>
      </c>
      <c r="AS92">
        <v>29.131988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72.250000000000014</v>
      </c>
      <c r="BA92">
        <f t="shared" si="4"/>
        <v>2613.9233630000008</v>
      </c>
      <c r="BD92">
        <v>21.66</v>
      </c>
      <c r="BE92">
        <v>7.06</v>
      </c>
      <c r="BF92">
        <v>1.03</v>
      </c>
      <c r="BG92">
        <v>3.94</v>
      </c>
      <c r="BH92">
        <v>5.38</v>
      </c>
      <c r="BI92">
        <v>2.11</v>
      </c>
      <c r="BJ92">
        <v>2.88</v>
      </c>
      <c r="BK92">
        <v>3.67</v>
      </c>
      <c r="BL92">
        <v>0.99</v>
      </c>
      <c r="BM92">
        <v>0</v>
      </c>
      <c r="BN92">
        <v>0</v>
      </c>
      <c r="BO92">
        <v>14.11</v>
      </c>
      <c r="BP92">
        <v>3.71</v>
      </c>
      <c r="BQ92">
        <v>4.25</v>
      </c>
      <c r="BR92">
        <v>1.04</v>
      </c>
      <c r="BS92">
        <v>0.42</v>
      </c>
      <c r="BT92">
        <v>0</v>
      </c>
      <c r="BU92">
        <v>0</v>
      </c>
      <c r="BV92">
        <v>0</v>
      </c>
      <c r="BW92">
        <f t="shared" si="5"/>
        <v>72.250000000000014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207.447721</v>
      </c>
      <c r="L93">
        <v>628.656971</v>
      </c>
      <c r="M93">
        <v>43.3125</v>
      </c>
      <c r="N93">
        <v>113.695312</v>
      </c>
      <c r="O93">
        <v>119.028164</v>
      </c>
      <c r="P93">
        <v>117.66562500000001</v>
      </c>
      <c r="Q93">
        <v>21.001750000000001</v>
      </c>
      <c r="R93">
        <v>40.800471000000002</v>
      </c>
      <c r="S93">
        <v>25.400471</v>
      </c>
      <c r="T93">
        <v>0</v>
      </c>
      <c r="U93">
        <v>265.289062</v>
      </c>
      <c r="V93">
        <v>19.606124999999999</v>
      </c>
      <c r="W93">
        <v>33.494335999999997</v>
      </c>
      <c r="X93">
        <v>141.983789</v>
      </c>
      <c r="Y93">
        <v>0</v>
      </c>
      <c r="Z93">
        <v>18.924098000000001</v>
      </c>
      <c r="AA93">
        <v>40.567526999999998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29.040164999999998</v>
      </c>
      <c r="AG93">
        <v>37.725765000000003</v>
      </c>
      <c r="AH93">
        <v>148.89148299999999</v>
      </c>
      <c r="AI93">
        <v>14.703150000000001</v>
      </c>
      <c r="AJ93">
        <v>0</v>
      </c>
      <c r="AK93">
        <v>48.367935000000003</v>
      </c>
      <c r="AL93">
        <v>80.526600000000002</v>
      </c>
      <c r="AM93">
        <v>15.242188000000001</v>
      </c>
      <c r="AN93">
        <v>0.90221899999999999</v>
      </c>
      <c r="AO93">
        <v>20.374199999999998</v>
      </c>
      <c r="AP93">
        <v>3.5755910000000002</v>
      </c>
      <c r="AQ93">
        <v>59.909849999999999</v>
      </c>
      <c r="AR93">
        <v>47.817</v>
      </c>
      <c r="AS93">
        <v>29.131988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72.330000000000013</v>
      </c>
      <c r="BA93">
        <f t="shared" si="4"/>
        <v>2612.3050320000002</v>
      </c>
      <c r="BD93">
        <v>21.66</v>
      </c>
      <c r="BE93">
        <v>7.06</v>
      </c>
      <c r="BF93">
        <v>1.1100000000000001</v>
      </c>
      <c r="BG93">
        <v>3.94</v>
      </c>
      <c r="BH93">
        <v>5.38</v>
      </c>
      <c r="BI93">
        <v>2.11</v>
      </c>
      <c r="BJ93">
        <v>2.88</v>
      </c>
      <c r="BK93">
        <v>3.67</v>
      </c>
      <c r="BL93">
        <v>0.99</v>
      </c>
      <c r="BM93">
        <v>0</v>
      </c>
      <c r="BN93">
        <v>0</v>
      </c>
      <c r="BO93">
        <v>14.11</v>
      </c>
      <c r="BP93">
        <v>3.71</v>
      </c>
      <c r="BQ93">
        <v>4.25</v>
      </c>
      <c r="BR93">
        <v>1.04</v>
      </c>
      <c r="BS93">
        <v>0.42</v>
      </c>
      <c r="BT93">
        <v>0</v>
      </c>
      <c r="BU93">
        <v>0</v>
      </c>
      <c r="BV93">
        <v>0</v>
      </c>
      <c r="BW93">
        <f t="shared" si="5"/>
        <v>72.330000000000013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207.447721</v>
      </c>
      <c r="L94">
        <v>628.656971</v>
      </c>
      <c r="M94">
        <v>43.3125</v>
      </c>
      <c r="N94">
        <v>113.695312</v>
      </c>
      <c r="O94">
        <v>119.028164</v>
      </c>
      <c r="P94">
        <v>117.66562500000001</v>
      </c>
      <c r="Q94">
        <v>21.001750000000001</v>
      </c>
      <c r="R94">
        <v>40.800471000000002</v>
      </c>
      <c r="S94">
        <v>25.400471</v>
      </c>
      <c r="T94">
        <v>0</v>
      </c>
      <c r="U94">
        <v>265.289062</v>
      </c>
      <c r="V94">
        <v>19.606124999999999</v>
      </c>
      <c r="W94">
        <v>33.494335999999997</v>
      </c>
      <c r="X94">
        <v>141.983789</v>
      </c>
      <c r="Y94">
        <v>0</v>
      </c>
      <c r="Z94">
        <v>18.924098000000001</v>
      </c>
      <c r="AA94">
        <v>40.567526999999998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29.040164999999998</v>
      </c>
      <c r="AG94">
        <v>37.725765000000003</v>
      </c>
      <c r="AH94">
        <v>148.89148299999999</v>
      </c>
      <c r="AI94">
        <v>14.703150000000001</v>
      </c>
      <c r="AJ94">
        <v>0</v>
      </c>
      <c r="AK94">
        <v>48.367935000000003</v>
      </c>
      <c r="AL94">
        <v>80.526600000000002</v>
      </c>
      <c r="AM94">
        <v>15.242188000000001</v>
      </c>
      <c r="AN94">
        <v>0.90221899999999999</v>
      </c>
      <c r="AO94">
        <v>20.374199999999998</v>
      </c>
      <c r="AP94">
        <v>3.5755910000000002</v>
      </c>
      <c r="AQ94">
        <v>59.909849999999999</v>
      </c>
      <c r="AR94">
        <v>36.128399999999999</v>
      </c>
      <c r="AS94">
        <v>29.131988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72.240000000000009</v>
      </c>
      <c r="BA94">
        <f t="shared" si="4"/>
        <v>2600.5264320000006</v>
      </c>
      <c r="BD94">
        <v>21.66</v>
      </c>
      <c r="BE94">
        <v>7.06</v>
      </c>
      <c r="BF94">
        <v>1.1100000000000001</v>
      </c>
      <c r="BG94">
        <v>3.94</v>
      </c>
      <c r="BH94">
        <v>5.38</v>
      </c>
      <c r="BI94">
        <v>2.11</v>
      </c>
      <c r="BJ94">
        <v>2.88</v>
      </c>
      <c r="BK94">
        <v>3.6</v>
      </c>
      <c r="BL94">
        <v>0.97</v>
      </c>
      <c r="BM94">
        <v>0</v>
      </c>
      <c r="BN94">
        <v>0</v>
      </c>
      <c r="BO94">
        <v>14.11</v>
      </c>
      <c r="BP94">
        <v>3.71</v>
      </c>
      <c r="BQ94">
        <v>4.25</v>
      </c>
      <c r="BR94">
        <v>1.04</v>
      </c>
      <c r="BS94">
        <v>0.42</v>
      </c>
      <c r="BT94">
        <v>0</v>
      </c>
      <c r="BU94">
        <v>0</v>
      </c>
      <c r="BV94">
        <v>0</v>
      </c>
      <c r="BW94">
        <f t="shared" si="5"/>
        <v>72.240000000000009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207.447721</v>
      </c>
      <c r="L95">
        <v>628.656971</v>
      </c>
      <c r="M95">
        <v>43.3125</v>
      </c>
      <c r="N95">
        <v>113.695312</v>
      </c>
      <c r="O95">
        <v>119.028164</v>
      </c>
      <c r="P95">
        <v>117.66562500000001</v>
      </c>
      <c r="Q95">
        <v>21.001750000000001</v>
      </c>
      <c r="R95">
        <v>40.800471000000002</v>
      </c>
      <c r="S95">
        <v>25.400471</v>
      </c>
      <c r="T95">
        <v>0</v>
      </c>
      <c r="U95">
        <v>265.289062</v>
      </c>
      <c r="V95">
        <v>19.606124999999999</v>
      </c>
      <c r="W95">
        <v>33.494335999999997</v>
      </c>
      <c r="X95">
        <v>141.983789</v>
      </c>
      <c r="Y95">
        <v>0</v>
      </c>
      <c r="Z95">
        <v>18.924098000000001</v>
      </c>
      <c r="AA95">
        <v>40.567526999999998</v>
      </c>
      <c r="AB95">
        <v>38.028489999999998</v>
      </c>
      <c r="AC95">
        <v>27.972953</v>
      </c>
      <c r="AD95">
        <v>35.219510999999997</v>
      </c>
      <c r="AE95">
        <v>28.402412000000002</v>
      </c>
      <c r="AF95">
        <v>8.7310300000000005</v>
      </c>
      <c r="AG95">
        <v>37.725765000000003</v>
      </c>
      <c r="AH95">
        <v>147.205231</v>
      </c>
      <c r="AI95">
        <v>14.703150000000001</v>
      </c>
      <c r="AJ95">
        <v>0</v>
      </c>
      <c r="AK95">
        <v>48.367935000000003</v>
      </c>
      <c r="AL95">
        <v>76.388428000000005</v>
      </c>
      <c r="AM95">
        <v>10.161459000000001</v>
      </c>
      <c r="AN95">
        <v>0.90221899999999999</v>
      </c>
      <c r="AO95">
        <v>20.374199999999998</v>
      </c>
      <c r="AP95">
        <v>3.5755910000000002</v>
      </c>
      <c r="AQ95">
        <v>59.909849999999999</v>
      </c>
      <c r="AR95">
        <v>36.128399999999999</v>
      </c>
      <c r="AS95">
        <v>29.131988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72.240000000000009</v>
      </c>
      <c r="BA95">
        <f t="shared" si="4"/>
        <v>2542.8683490000003</v>
      </c>
      <c r="BD95">
        <v>21.66</v>
      </c>
      <c r="BE95">
        <v>7.06</v>
      </c>
      <c r="BF95">
        <v>1.1100000000000001</v>
      </c>
      <c r="BG95">
        <v>3.94</v>
      </c>
      <c r="BH95">
        <v>5.38</v>
      </c>
      <c r="BI95">
        <v>2.11</v>
      </c>
      <c r="BJ95">
        <v>2.88</v>
      </c>
      <c r="BK95">
        <v>3.6</v>
      </c>
      <c r="BL95">
        <v>0.97</v>
      </c>
      <c r="BM95">
        <v>0</v>
      </c>
      <c r="BN95">
        <v>0</v>
      </c>
      <c r="BO95">
        <v>14.11</v>
      </c>
      <c r="BP95">
        <v>3.71</v>
      </c>
      <c r="BQ95">
        <v>4.25</v>
      </c>
      <c r="BR95">
        <v>1.04</v>
      </c>
      <c r="BS95">
        <v>0.42</v>
      </c>
      <c r="BT95">
        <v>0</v>
      </c>
      <c r="BU95">
        <v>0</v>
      </c>
      <c r="BV95">
        <v>0</v>
      </c>
      <c r="BW95">
        <f t="shared" si="5"/>
        <v>72.240000000000009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207.447721</v>
      </c>
      <c r="L96">
        <v>628.656971</v>
      </c>
      <c r="M96">
        <v>43.3125</v>
      </c>
      <c r="N96">
        <v>113.695312</v>
      </c>
      <c r="O96">
        <v>119.028164</v>
      </c>
      <c r="P96">
        <v>117.66562500000001</v>
      </c>
      <c r="Q96">
        <v>21.001750000000001</v>
      </c>
      <c r="R96">
        <v>40.800471000000002</v>
      </c>
      <c r="S96">
        <v>25.400471</v>
      </c>
      <c r="T96">
        <v>0</v>
      </c>
      <c r="U96">
        <v>265.289062</v>
      </c>
      <c r="V96">
        <v>19.606124999999999</v>
      </c>
      <c r="W96">
        <v>33.494335999999997</v>
      </c>
      <c r="X96">
        <v>141.983789</v>
      </c>
      <c r="Y96">
        <v>0</v>
      </c>
      <c r="Z96">
        <v>18.924098000000001</v>
      </c>
      <c r="AA96">
        <v>40.567526999999998</v>
      </c>
      <c r="AB96">
        <v>38.028489999999998</v>
      </c>
      <c r="AC96">
        <v>27.972953</v>
      </c>
      <c r="AD96">
        <v>35.219510999999997</v>
      </c>
      <c r="AE96">
        <v>28.402412000000002</v>
      </c>
      <c r="AF96">
        <v>8.5412250000000007</v>
      </c>
      <c r="AG96">
        <v>37.725765000000003</v>
      </c>
      <c r="AH96">
        <v>147.205231</v>
      </c>
      <c r="AI96">
        <v>14.703150000000001</v>
      </c>
      <c r="AJ96">
        <v>0</v>
      </c>
      <c r="AK96">
        <v>48.367935000000003</v>
      </c>
      <c r="AL96">
        <v>76.388428000000005</v>
      </c>
      <c r="AM96">
        <v>10.161459000000001</v>
      </c>
      <c r="AN96">
        <v>0.90221899999999999</v>
      </c>
      <c r="AO96">
        <v>20.374199999999998</v>
      </c>
      <c r="AP96">
        <v>9.1239220000000003</v>
      </c>
      <c r="AQ96">
        <v>59.909849999999999</v>
      </c>
      <c r="AR96">
        <v>36.128399999999999</v>
      </c>
      <c r="AS96">
        <v>29.131988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72.240000000000009</v>
      </c>
      <c r="BA96">
        <f t="shared" si="4"/>
        <v>2548.2268750000003</v>
      </c>
      <c r="BD96">
        <v>21.66</v>
      </c>
      <c r="BE96">
        <v>7.06</v>
      </c>
      <c r="BF96">
        <v>1.1100000000000001</v>
      </c>
      <c r="BG96">
        <v>3.94</v>
      </c>
      <c r="BH96">
        <v>5.38</v>
      </c>
      <c r="BI96">
        <v>2.11</v>
      </c>
      <c r="BJ96">
        <v>2.88</v>
      </c>
      <c r="BK96">
        <v>3.6</v>
      </c>
      <c r="BL96">
        <v>0.97</v>
      </c>
      <c r="BM96">
        <v>0</v>
      </c>
      <c r="BN96">
        <v>0</v>
      </c>
      <c r="BO96">
        <v>14.11</v>
      </c>
      <c r="BP96">
        <v>3.71</v>
      </c>
      <c r="BQ96">
        <v>4.25</v>
      </c>
      <c r="BR96">
        <v>1.04</v>
      </c>
      <c r="BS96">
        <v>0.42</v>
      </c>
      <c r="BT96">
        <v>0</v>
      </c>
      <c r="BU96">
        <v>0</v>
      </c>
      <c r="BV96">
        <v>0</v>
      </c>
      <c r="BW96">
        <f t="shared" si="5"/>
        <v>72.240000000000009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207.447721</v>
      </c>
      <c r="L97">
        <v>628.656971</v>
      </c>
      <c r="M97">
        <v>43.3125</v>
      </c>
      <c r="N97">
        <v>113.695312</v>
      </c>
      <c r="O97">
        <v>119.028164</v>
      </c>
      <c r="P97">
        <v>117.66562500000001</v>
      </c>
      <c r="Q97">
        <v>21.001750000000001</v>
      </c>
      <c r="R97">
        <v>40.800471000000002</v>
      </c>
      <c r="S97">
        <v>25.400471</v>
      </c>
      <c r="T97">
        <v>0</v>
      </c>
      <c r="U97">
        <v>265.289062</v>
      </c>
      <c r="V97">
        <v>19.606124999999999</v>
      </c>
      <c r="W97">
        <v>33.494335999999997</v>
      </c>
      <c r="X97">
        <v>141.983789</v>
      </c>
      <c r="Y97">
        <v>0</v>
      </c>
      <c r="Z97">
        <v>18.924098000000001</v>
      </c>
      <c r="AA97">
        <v>40.567526999999998</v>
      </c>
      <c r="AB97">
        <v>38.028489999999998</v>
      </c>
      <c r="AC97">
        <v>27.972953</v>
      </c>
      <c r="AD97">
        <v>35.219510999999997</v>
      </c>
      <c r="AE97">
        <v>28.402412000000002</v>
      </c>
      <c r="AF97">
        <v>8.5412250000000007</v>
      </c>
      <c r="AG97">
        <v>37.725765000000003</v>
      </c>
      <c r="AH97">
        <v>147.205231</v>
      </c>
      <c r="AI97">
        <v>14.703150000000001</v>
      </c>
      <c r="AJ97">
        <v>0</v>
      </c>
      <c r="AK97">
        <v>48.367935000000003</v>
      </c>
      <c r="AL97">
        <v>76.388428000000005</v>
      </c>
      <c r="AM97">
        <v>10.161459000000001</v>
      </c>
      <c r="AN97">
        <v>0.90221899999999999</v>
      </c>
      <c r="AO97">
        <v>19.808250000000001</v>
      </c>
      <c r="AP97">
        <v>9.1239220000000003</v>
      </c>
      <c r="AQ97">
        <v>59.909849999999999</v>
      </c>
      <c r="AR97">
        <v>36.128399999999999</v>
      </c>
      <c r="AS97">
        <v>29.131988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72.240000000000009</v>
      </c>
      <c r="BA97">
        <f t="shared" si="4"/>
        <v>2547.6609250000001</v>
      </c>
      <c r="BD97">
        <v>21.66</v>
      </c>
      <c r="BE97">
        <v>7.06</v>
      </c>
      <c r="BF97">
        <v>1.1100000000000001</v>
      </c>
      <c r="BG97">
        <v>3.94</v>
      </c>
      <c r="BH97">
        <v>5.38</v>
      </c>
      <c r="BI97">
        <v>2.11</v>
      </c>
      <c r="BJ97">
        <v>2.88</v>
      </c>
      <c r="BK97">
        <v>3.6</v>
      </c>
      <c r="BL97">
        <v>0.97</v>
      </c>
      <c r="BM97">
        <v>0</v>
      </c>
      <c r="BN97">
        <v>0</v>
      </c>
      <c r="BO97">
        <v>14.11</v>
      </c>
      <c r="BP97">
        <v>3.71</v>
      </c>
      <c r="BQ97">
        <v>4.25</v>
      </c>
      <c r="BR97">
        <v>1.04</v>
      </c>
      <c r="BS97">
        <v>0.42</v>
      </c>
      <c r="BT97">
        <v>0</v>
      </c>
      <c r="BU97">
        <v>0</v>
      </c>
      <c r="BV97">
        <v>0</v>
      </c>
      <c r="BW97">
        <f t="shared" si="5"/>
        <v>72.240000000000009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207.447721</v>
      </c>
      <c r="L98">
        <v>628.656971</v>
      </c>
      <c r="M98">
        <v>43.3125</v>
      </c>
      <c r="N98">
        <v>113.695312</v>
      </c>
      <c r="O98">
        <v>119.028164</v>
      </c>
      <c r="P98">
        <v>117.66562500000001</v>
      </c>
      <c r="Q98">
        <v>21.001750000000001</v>
      </c>
      <c r="R98">
        <v>40.800471000000002</v>
      </c>
      <c r="S98">
        <v>25.400471</v>
      </c>
      <c r="T98">
        <v>0</v>
      </c>
      <c r="U98">
        <v>265.289062</v>
      </c>
      <c r="V98">
        <v>19.606124999999999</v>
      </c>
      <c r="W98">
        <v>33.494335999999997</v>
      </c>
      <c r="X98">
        <v>141.983789</v>
      </c>
      <c r="Y98">
        <v>0</v>
      </c>
      <c r="Z98">
        <v>18.924098000000001</v>
      </c>
      <c r="AA98">
        <v>40.567526999999998</v>
      </c>
      <c r="AB98">
        <v>38.028489999999998</v>
      </c>
      <c r="AC98">
        <v>27.972953</v>
      </c>
      <c r="AD98">
        <v>35.219510999999997</v>
      </c>
      <c r="AE98">
        <v>28.402412000000002</v>
      </c>
      <c r="AF98">
        <v>8.5412250000000007</v>
      </c>
      <c r="AG98">
        <v>37.725765000000003</v>
      </c>
      <c r="AH98">
        <v>147.205231</v>
      </c>
      <c r="AI98">
        <v>14.703150000000001</v>
      </c>
      <c r="AJ98">
        <v>0</v>
      </c>
      <c r="AK98">
        <v>48.367935000000003</v>
      </c>
      <c r="AL98">
        <v>76.388428000000005</v>
      </c>
      <c r="AM98">
        <v>10.161459000000001</v>
      </c>
      <c r="AN98">
        <v>0.90221899999999999</v>
      </c>
      <c r="AO98">
        <v>19.808250000000001</v>
      </c>
      <c r="AP98">
        <v>9.1239220000000003</v>
      </c>
      <c r="AQ98">
        <v>59.909849999999999</v>
      </c>
      <c r="AR98">
        <v>36.128399999999999</v>
      </c>
      <c r="AS98">
        <v>29.131988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72.240000000000009</v>
      </c>
      <c r="BA98">
        <f t="shared" si="4"/>
        <v>2547.6609250000001</v>
      </c>
      <c r="BD98">
        <v>21.66</v>
      </c>
      <c r="BE98">
        <v>7.06</v>
      </c>
      <c r="BF98">
        <v>1.1100000000000001</v>
      </c>
      <c r="BG98">
        <v>3.94</v>
      </c>
      <c r="BH98">
        <v>5.38</v>
      </c>
      <c r="BI98">
        <v>2.11</v>
      </c>
      <c r="BJ98">
        <v>2.88</v>
      </c>
      <c r="BK98">
        <v>3.6</v>
      </c>
      <c r="BL98">
        <v>0.97</v>
      </c>
      <c r="BM98">
        <v>0</v>
      </c>
      <c r="BN98">
        <v>0</v>
      </c>
      <c r="BO98">
        <v>14.11</v>
      </c>
      <c r="BP98">
        <v>3.71</v>
      </c>
      <c r="BQ98">
        <v>4.25</v>
      </c>
      <c r="BR98">
        <v>1.04</v>
      </c>
      <c r="BS98">
        <v>0.42</v>
      </c>
      <c r="BT98">
        <v>0</v>
      </c>
      <c r="BU98">
        <v>0</v>
      </c>
      <c r="BV98">
        <v>0</v>
      </c>
      <c r="BW98">
        <f t="shared" si="5"/>
        <v>72.240000000000009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1.155E-4</v>
      </c>
      <c r="E99">
        <f t="shared" si="6"/>
        <v>0</v>
      </c>
      <c r="F99">
        <f t="shared" si="6"/>
        <v>0</v>
      </c>
      <c r="G99">
        <f t="shared" si="6"/>
        <v>1.6964062500000002E-2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4.4372176860000048</v>
      </c>
      <c r="L99">
        <f t="shared" si="6"/>
        <v>13.058966011499974</v>
      </c>
      <c r="M99">
        <f t="shared" si="6"/>
        <v>1.0221750000000005</v>
      </c>
      <c r="N99">
        <f t="shared" si="6"/>
        <v>2.7286874879999972</v>
      </c>
      <c r="O99">
        <f t="shared" si="6"/>
        <v>2.856675935999998</v>
      </c>
      <c r="P99">
        <f t="shared" si="6"/>
        <v>2.7790382812499974</v>
      </c>
      <c r="Q99">
        <f t="shared" si="6"/>
        <v>0.48127810549999916</v>
      </c>
      <c r="R99">
        <f t="shared" si="6"/>
        <v>0.92638413125000019</v>
      </c>
      <c r="S99">
        <f t="shared" si="6"/>
        <v>0.58081934424999937</v>
      </c>
      <c r="T99">
        <f t="shared" si="6"/>
        <v>0</v>
      </c>
      <c r="U99">
        <f t="shared" si="6"/>
        <v>6.4917857709999964</v>
      </c>
      <c r="V99">
        <f t="shared" si="6"/>
        <v>0.4587373182500003</v>
      </c>
      <c r="W99">
        <f t="shared" si="6"/>
        <v>0.80386406400000143</v>
      </c>
      <c r="X99">
        <f t="shared" si="6"/>
        <v>3.407610935999998</v>
      </c>
      <c r="Y99">
        <f t="shared" si="6"/>
        <v>0</v>
      </c>
      <c r="Z99">
        <f t="shared" si="6"/>
        <v>0.38005896425000024</v>
      </c>
      <c r="AA99">
        <f t="shared" si="6"/>
        <v>0.97357958775000142</v>
      </c>
      <c r="AB99">
        <f t="shared" si="6"/>
        <v>0.89141141600000073</v>
      </c>
      <c r="AC99">
        <f t="shared" si="6"/>
        <v>0.64064196674999974</v>
      </c>
      <c r="AD99">
        <f t="shared" si="6"/>
        <v>0.85098984599999916</v>
      </c>
      <c r="AE99">
        <f t="shared" si="6"/>
        <v>1.0778641409999992</v>
      </c>
      <c r="AF99">
        <f t="shared" si="6"/>
        <v>0.33889682750000022</v>
      </c>
      <c r="AG99">
        <f t="shared" si="6"/>
        <v>0.90541836000000087</v>
      </c>
      <c r="AH99">
        <f t="shared" si="6"/>
        <v>3.5379842999999971</v>
      </c>
      <c r="AI99">
        <f t="shared" si="6"/>
        <v>0.48796079449999968</v>
      </c>
      <c r="AJ99">
        <f t="shared" si="6"/>
        <v>0</v>
      </c>
      <c r="AK99">
        <f t="shared" si="6"/>
        <v>1.1608304400000027</v>
      </c>
      <c r="AL99">
        <f t="shared" si="6"/>
        <v>1.813665950000003</v>
      </c>
      <c r="AM99">
        <f t="shared" si="6"/>
        <v>0.31881576825000013</v>
      </c>
      <c r="AN99">
        <f t="shared" si="6"/>
        <v>2.1192931000000016E-2</v>
      </c>
      <c r="AO99">
        <f t="shared" si="6"/>
        <v>0.48629253750000029</v>
      </c>
      <c r="AP99">
        <f t="shared" si="6"/>
        <v>0.24483551775000006</v>
      </c>
      <c r="AQ99">
        <f t="shared" si="6"/>
        <v>0.61001325150000008</v>
      </c>
      <c r="AR99">
        <f t="shared" si="6"/>
        <v>0.78419880000000053</v>
      </c>
      <c r="AS99">
        <f t="shared" si="6"/>
        <v>0.6920465500000007</v>
      </c>
      <c r="AT99">
        <f t="shared" si="6"/>
        <v>0.25747229550000028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1.7491024999999996</v>
      </c>
      <c r="BA99">
        <f t="shared" si="4"/>
        <v>58.273592380749967</v>
      </c>
      <c r="BD99">
        <f t="shared" ref="BD99:BW99" si="7">SUM(BD3:BD98)/4000</f>
        <v>0.51984000000000086</v>
      </c>
      <c r="BE99">
        <f t="shared" si="7"/>
        <v>0.16811999999999988</v>
      </c>
      <c r="BF99">
        <f t="shared" si="7"/>
        <v>2.4472500000000019E-2</v>
      </c>
      <c r="BG99">
        <f t="shared" si="7"/>
        <v>9.3599999999999933E-2</v>
      </c>
      <c r="BH99">
        <f t="shared" si="7"/>
        <v>0.12911999999999993</v>
      </c>
      <c r="BI99">
        <f t="shared" si="7"/>
        <v>6.0950000000000101E-2</v>
      </c>
      <c r="BJ99">
        <f t="shared" si="7"/>
        <v>6.9119999999999931E-2</v>
      </c>
      <c r="BK99">
        <f t="shared" si="7"/>
        <v>9.9402499999999977E-2</v>
      </c>
      <c r="BL99">
        <f t="shared" si="7"/>
        <v>2.3157500000000018E-2</v>
      </c>
      <c r="BM99">
        <f t="shared" si="7"/>
        <v>0</v>
      </c>
      <c r="BN99">
        <f t="shared" si="7"/>
        <v>0</v>
      </c>
      <c r="BO99">
        <f t="shared" si="7"/>
        <v>0.33587999999999996</v>
      </c>
      <c r="BP99">
        <f t="shared" si="7"/>
        <v>8.8999999999999926E-2</v>
      </c>
      <c r="BQ99">
        <f t="shared" si="7"/>
        <v>0.10103999999999998</v>
      </c>
      <c r="BR99">
        <f t="shared" si="7"/>
        <v>2.5360000000000021E-2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1.7491024999999996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207.9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57.82</v>
      </c>
      <c r="J3">
        <v>270.7</v>
      </c>
      <c r="K3">
        <v>80.209999999999994</v>
      </c>
      <c r="L3">
        <v>10.54</v>
      </c>
      <c r="M3">
        <v>10.08</v>
      </c>
      <c r="N3" s="135">
        <v>0</v>
      </c>
      <c r="O3" s="135">
        <v>0</v>
      </c>
      <c r="P3" s="135">
        <v>0</v>
      </c>
      <c r="Q3">
        <v>10.72</v>
      </c>
      <c r="R3">
        <v>0</v>
      </c>
      <c r="S3">
        <v>7.78</v>
      </c>
      <c r="T3">
        <v>34.659999999999997</v>
      </c>
      <c r="U3">
        <v>11.55</v>
      </c>
      <c r="V3">
        <v>11.56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5.19</v>
      </c>
      <c r="AD3">
        <v>21.86</v>
      </c>
      <c r="AE3">
        <v>21.86</v>
      </c>
    </row>
    <row r="4" spans="1:31">
      <c r="A4" t="s">
        <v>46</v>
      </c>
      <c r="B4" s="75">
        <v>207.9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57.82</v>
      </c>
      <c r="J4">
        <v>270.7</v>
      </c>
      <c r="K4">
        <v>80.209999999999994</v>
      </c>
      <c r="L4">
        <v>10.54</v>
      </c>
      <c r="M4">
        <v>10.119999999999999</v>
      </c>
      <c r="N4" s="135">
        <v>0</v>
      </c>
      <c r="O4" s="135">
        <v>0</v>
      </c>
      <c r="P4" s="135">
        <v>0</v>
      </c>
      <c r="Q4">
        <v>10.72</v>
      </c>
      <c r="R4">
        <v>0</v>
      </c>
      <c r="S4">
        <v>7.78</v>
      </c>
      <c r="T4">
        <v>34.47</v>
      </c>
      <c r="U4">
        <v>11.49</v>
      </c>
      <c r="V4">
        <v>11.48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5.32</v>
      </c>
      <c r="AD4">
        <v>21.94</v>
      </c>
      <c r="AE4">
        <v>21.94</v>
      </c>
    </row>
    <row r="5" spans="1:31">
      <c r="A5" t="s">
        <v>47</v>
      </c>
      <c r="B5" s="75">
        <v>207.9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57.82</v>
      </c>
      <c r="J5">
        <v>270.7</v>
      </c>
      <c r="K5">
        <v>80.209999999999994</v>
      </c>
      <c r="L5">
        <v>10.54</v>
      </c>
      <c r="M5">
        <v>10.01</v>
      </c>
      <c r="N5" s="135">
        <v>0</v>
      </c>
      <c r="O5" s="135">
        <v>0</v>
      </c>
      <c r="P5" s="135">
        <v>0</v>
      </c>
      <c r="Q5">
        <v>10.72</v>
      </c>
      <c r="R5">
        <v>0</v>
      </c>
      <c r="S5">
        <v>7.78</v>
      </c>
      <c r="T5">
        <v>34.24</v>
      </c>
      <c r="U5">
        <v>11.41</v>
      </c>
      <c r="V5">
        <v>11.41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5.46</v>
      </c>
      <c r="AD5">
        <v>22.04</v>
      </c>
      <c r="AE5">
        <v>22.04</v>
      </c>
    </row>
    <row r="6" spans="1:31">
      <c r="A6" t="s">
        <v>48</v>
      </c>
      <c r="B6" s="75">
        <v>207.9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57.82</v>
      </c>
      <c r="J6">
        <v>270.7</v>
      </c>
      <c r="K6">
        <v>80.209999999999994</v>
      </c>
      <c r="L6">
        <v>10.54</v>
      </c>
      <c r="M6">
        <v>10.08</v>
      </c>
      <c r="N6" s="135">
        <v>0</v>
      </c>
      <c r="O6" s="135">
        <v>0</v>
      </c>
      <c r="P6" s="135">
        <v>0</v>
      </c>
      <c r="Q6">
        <v>10.72</v>
      </c>
      <c r="R6">
        <v>0</v>
      </c>
      <c r="S6">
        <v>7.78</v>
      </c>
      <c r="T6">
        <v>33.99</v>
      </c>
      <c r="U6">
        <v>11.33</v>
      </c>
      <c r="V6">
        <v>11.33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5.56</v>
      </c>
      <c r="AD6">
        <v>22.1</v>
      </c>
      <c r="AE6">
        <v>22.1</v>
      </c>
    </row>
    <row r="7" spans="1:31">
      <c r="A7" t="s">
        <v>49</v>
      </c>
      <c r="B7" s="75">
        <v>207.9</v>
      </c>
      <c r="C7" s="75">
        <v>80.08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57.82</v>
      </c>
      <c r="J7">
        <v>270.7</v>
      </c>
      <c r="K7">
        <v>80.209999999999994</v>
      </c>
      <c r="L7">
        <v>10.54</v>
      </c>
      <c r="M7">
        <v>10</v>
      </c>
      <c r="N7" s="135">
        <v>0</v>
      </c>
      <c r="O7" s="135">
        <v>0</v>
      </c>
      <c r="P7" s="135">
        <v>0</v>
      </c>
      <c r="Q7">
        <v>10.72</v>
      </c>
      <c r="R7">
        <v>0</v>
      </c>
      <c r="S7">
        <v>7.63</v>
      </c>
      <c r="T7">
        <v>33.83</v>
      </c>
      <c r="U7">
        <v>11.28</v>
      </c>
      <c r="V7">
        <v>11.27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5.7</v>
      </c>
      <c r="AD7">
        <v>22.14</v>
      </c>
      <c r="AE7">
        <v>22.14</v>
      </c>
    </row>
    <row r="8" spans="1:31">
      <c r="A8" t="s">
        <v>50</v>
      </c>
      <c r="B8" s="75">
        <v>207.9</v>
      </c>
      <c r="C8" s="75">
        <v>80.08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57.82</v>
      </c>
      <c r="J8">
        <v>270.7</v>
      </c>
      <c r="K8">
        <v>80.209999999999994</v>
      </c>
      <c r="L8">
        <v>10.54</v>
      </c>
      <c r="M8">
        <v>9.81</v>
      </c>
      <c r="N8" s="135">
        <v>0</v>
      </c>
      <c r="O8" s="135">
        <v>0</v>
      </c>
      <c r="P8" s="135">
        <v>0</v>
      </c>
      <c r="Q8">
        <v>10.72</v>
      </c>
      <c r="R8">
        <v>0</v>
      </c>
      <c r="S8">
        <v>7.63</v>
      </c>
      <c r="T8">
        <v>33.659999999999997</v>
      </c>
      <c r="U8">
        <v>11.22</v>
      </c>
      <c r="V8">
        <v>11.22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5.85</v>
      </c>
      <c r="AD8">
        <v>22.18</v>
      </c>
      <c r="AE8">
        <v>22.18</v>
      </c>
    </row>
    <row r="9" spans="1:31">
      <c r="A9" t="s">
        <v>51</v>
      </c>
      <c r="B9" s="75">
        <v>207.9</v>
      </c>
      <c r="C9" s="75">
        <v>80.08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57.82</v>
      </c>
      <c r="J9">
        <v>270.7</v>
      </c>
      <c r="K9">
        <v>80.209999999999994</v>
      </c>
      <c r="L9">
        <v>10.54</v>
      </c>
      <c r="M9">
        <v>24.06</v>
      </c>
      <c r="N9" s="135">
        <v>0</v>
      </c>
      <c r="O9" s="135">
        <v>0</v>
      </c>
      <c r="P9" s="135">
        <v>0</v>
      </c>
      <c r="Q9">
        <v>10.72</v>
      </c>
      <c r="R9">
        <v>0</v>
      </c>
      <c r="S9">
        <v>7.63</v>
      </c>
      <c r="T9">
        <v>33.47</v>
      </c>
      <c r="U9">
        <v>11.16</v>
      </c>
      <c r="V9">
        <v>11.15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6.07</v>
      </c>
      <c r="AD9">
        <v>22.2</v>
      </c>
      <c r="AE9">
        <v>22.2</v>
      </c>
    </row>
    <row r="10" spans="1:31">
      <c r="A10" t="s">
        <v>52</v>
      </c>
      <c r="B10" s="75">
        <v>207.9</v>
      </c>
      <c r="C10" s="75">
        <v>80.08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57.82</v>
      </c>
      <c r="J10">
        <v>270.7</v>
      </c>
      <c r="K10">
        <v>80.209999999999994</v>
      </c>
      <c r="L10">
        <v>10.54</v>
      </c>
      <c r="M10">
        <v>25.12</v>
      </c>
      <c r="N10" s="135">
        <v>0</v>
      </c>
      <c r="O10" s="135">
        <v>0</v>
      </c>
      <c r="P10" s="135">
        <v>0</v>
      </c>
      <c r="Q10">
        <v>10.72</v>
      </c>
      <c r="R10">
        <v>0</v>
      </c>
      <c r="S10">
        <v>7.63</v>
      </c>
      <c r="T10">
        <v>33.18</v>
      </c>
      <c r="U10">
        <v>11.06</v>
      </c>
      <c r="V10">
        <v>11.06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</v>
      </c>
      <c r="AD10">
        <v>25.98</v>
      </c>
      <c r="AE10">
        <v>25.98</v>
      </c>
    </row>
    <row r="11" spans="1:31">
      <c r="A11" t="s">
        <v>53</v>
      </c>
      <c r="B11" s="75">
        <v>207.9</v>
      </c>
      <c r="C11" s="75">
        <v>80.08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57.82</v>
      </c>
      <c r="J11">
        <v>270.7</v>
      </c>
      <c r="K11">
        <v>80.209999999999994</v>
      </c>
      <c r="L11">
        <v>10.54</v>
      </c>
      <c r="M11">
        <v>26.06</v>
      </c>
      <c r="N11" s="135">
        <v>0</v>
      </c>
      <c r="O11" s="135">
        <v>0</v>
      </c>
      <c r="P11" s="135">
        <v>0</v>
      </c>
      <c r="Q11">
        <v>10.72</v>
      </c>
      <c r="R11">
        <v>0</v>
      </c>
      <c r="S11">
        <v>7.5</v>
      </c>
      <c r="T11">
        <v>32.83</v>
      </c>
      <c r="U11">
        <v>10.94</v>
      </c>
      <c r="V11">
        <v>10.96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4.37</v>
      </c>
      <c r="AD11">
        <v>26.22</v>
      </c>
      <c r="AE11">
        <v>26.22</v>
      </c>
    </row>
    <row r="12" spans="1:31">
      <c r="A12" t="s">
        <v>54</v>
      </c>
      <c r="B12" s="75">
        <v>207.9</v>
      </c>
      <c r="C12" s="75">
        <v>80.08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57.82</v>
      </c>
      <c r="J12">
        <v>270.7</v>
      </c>
      <c r="K12">
        <v>80.209999999999994</v>
      </c>
      <c r="L12">
        <v>10.54</v>
      </c>
      <c r="M12">
        <v>27.15</v>
      </c>
      <c r="N12" s="135">
        <v>0</v>
      </c>
      <c r="O12" s="135">
        <v>0</v>
      </c>
      <c r="P12" s="135">
        <v>0</v>
      </c>
      <c r="Q12">
        <v>10.72</v>
      </c>
      <c r="R12">
        <v>0</v>
      </c>
      <c r="S12">
        <v>7.5</v>
      </c>
      <c r="T12">
        <v>32.53</v>
      </c>
      <c r="U12">
        <v>10.84</v>
      </c>
      <c r="V12">
        <v>10.84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4.42</v>
      </c>
      <c r="AD12">
        <v>26.5</v>
      </c>
      <c r="AE12">
        <v>26.5</v>
      </c>
    </row>
    <row r="13" spans="1:31">
      <c r="A13" t="s">
        <v>55</v>
      </c>
      <c r="B13" s="75">
        <v>207.9</v>
      </c>
      <c r="C13" s="75">
        <v>80.08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57.82</v>
      </c>
      <c r="J13">
        <v>270.7</v>
      </c>
      <c r="K13">
        <v>80.209999999999994</v>
      </c>
      <c r="L13">
        <v>10.54</v>
      </c>
      <c r="M13">
        <v>7.45</v>
      </c>
      <c r="N13" s="135">
        <v>0</v>
      </c>
      <c r="O13" s="135">
        <v>0</v>
      </c>
      <c r="P13" s="135">
        <v>0</v>
      </c>
      <c r="Q13">
        <v>10.72</v>
      </c>
      <c r="R13">
        <v>0</v>
      </c>
      <c r="S13">
        <v>7.5</v>
      </c>
      <c r="T13">
        <v>32.380000000000003</v>
      </c>
      <c r="U13">
        <v>10.79</v>
      </c>
      <c r="V13">
        <v>10.79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4.45</v>
      </c>
      <c r="AD13">
        <v>26.86</v>
      </c>
      <c r="AE13">
        <v>26.86</v>
      </c>
    </row>
    <row r="14" spans="1:31">
      <c r="A14" t="s">
        <v>56</v>
      </c>
      <c r="B14" s="75">
        <v>207.9</v>
      </c>
      <c r="C14" s="75">
        <v>80.08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57.82</v>
      </c>
      <c r="J14">
        <v>270.7</v>
      </c>
      <c r="K14">
        <v>80.209999999999994</v>
      </c>
      <c r="L14">
        <v>10.54</v>
      </c>
      <c r="M14">
        <v>7.44</v>
      </c>
      <c r="N14" s="135">
        <v>0</v>
      </c>
      <c r="O14" s="135">
        <v>0</v>
      </c>
      <c r="P14" s="135">
        <v>0</v>
      </c>
      <c r="Q14">
        <v>10.72</v>
      </c>
      <c r="R14">
        <v>0</v>
      </c>
      <c r="S14">
        <v>7.5</v>
      </c>
      <c r="T14">
        <v>32.17</v>
      </c>
      <c r="U14">
        <v>10.72</v>
      </c>
      <c r="V14">
        <v>10.73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4.53</v>
      </c>
      <c r="AD14">
        <v>27.18</v>
      </c>
      <c r="AE14">
        <v>27.18</v>
      </c>
    </row>
    <row r="15" spans="1:31">
      <c r="A15" t="s">
        <v>57</v>
      </c>
      <c r="B15" s="75">
        <v>207.9</v>
      </c>
      <c r="C15" s="75">
        <v>80.08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57.82</v>
      </c>
      <c r="J15">
        <v>270.7</v>
      </c>
      <c r="K15">
        <v>80.209999999999994</v>
      </c>
      <c r="L15">
        <v>10.54</v>
      </c>
      <c r="M15">
        <v>7.43</v>
      </c>
      <c r="N15" s="135">
        <v>0</v>
      </c>
      <c r="O15" s="135">
        <v>0</v>
      </c>
      <c r="P15" s="135">
        <v>0</v>
      </c>
      <c r="Q15">
        <v>10.72</v>
      </c>
      <c r="R15">
        <v>0</v>
      </c>
      <c r="S15">
        <v>7.4</v>
      </c>
      <c r="T15">
        <v>30.96</v>
      </c>
      <c r="U15">
        <v>10.32</v>
      </c>
      <c r="V15">
        <v>10.31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4.62</v>
      </c>
      <c r="AD15">
        <v>27.15</v>
      </c>
      <c r="AE15">
        <v>27.15</v>
      </c>
    </row>
    <row r="16" spans="1:31">
      <c r="A16" t="s">
        <v>58</v>
      </c>
      <c r="B16" s="75">
        <v>207.9</v>
      </c>
      <c r="C16" s="75">
        <v>80.08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57.82</v>
      </c>
      <c r="J16">
        <v>270.7</v>
      </c>
      <c r="K16">
        <v>80.209999999999994</v>
      </c>
      <c r="L16">
        <v>10.54</v>
      </c>
      <c r="M16">
        <v>7.42</v>
      </c>
      <c r="N16" s="135">
        <v>0</v>
      </c>
      <c r="O16" s="135">
        <v>0</v>
      </c>
      <c r="P16" s="135">
        <v>0</v>
      </c>
      <c r="Q16">
        <v>10.72</v>
      </c>
      <c r="R16">
        <v>0</v>
      </c>
      <c r="S16">
        <v>7.4</v>
      </c>
      <c r="T16">
        <v>30.83</v>
      </c>
      <c r="U16">
        <v>10.28</v>
      </c>
      <c r="V16">
        <v>10.26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4.84</v>
      </c>
      <c r="AD16">
        <v>27.11</v>
      </c>
      <c r="AE16">
        <v>27.11</v>
      </c>
    </row>
    <row r="17" spans="1:31">
      <c r="A17" t="s">
        <v>59</v>
      </c>
      <c r="B17" s="75">
        <v>207.9</v>
      </c>
      <c r="C17" s="75">
        <v>80.08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57.82</v>
      </c>
      <c r="J17">
        <v>270.7</v>
      </c>
      <c r="K17">
        <v>80.209999999999994</v>
      </c>
      <c r="L17">
        <v>10.54</v>
      </c>
      <c r="M17">
        <v>7.42</v>
      </c>
      <c r="N17" s="135">
        <v>0</v>
      </c>
      <c r="O17" s="135">
        <v>0</v>
      </c>
      <c r="P17" s="135">
        <v>0</v>
      </c>
      <c r="Q17">
        <v>10.72</v>
      </c>
      <c r="R17">
        <v>0</v>
      </c>
      <c r="S17">
        <v>7.4</v>
      </c>
      <c r="T17">
        <v>30.49</v>
      </c>
      <c r="U17">
        <v>10.16</v>
      </c>
      <c r="V17">
        <v>10.18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4.88</v>
      </c>
      <c r="AD17">
        <v>27.04</v>
      </c>
      <c r="AE17">
        <v>27.04</v>
      </c>
    </row>
    <row r="18" spans="1:31">
      <c r="A18" t="s">
        <v>60</v>
      </c>
      <c r="B18" s="75">
        <v>207.9</v>
      </c>
      <c r="C18" s="75">
        <v>80.08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57.82</v>
      </c>
      <c r="J18">
        <v>270.7</v>
      </c>
      <c r="K18">
        <v>80.209999999999994</v>
      </c>
      <c r="L18">
        <v>10.54</v>
      </c>
      <c r="M18">
        <v>7.44</v>
      </c>
      <c r="N18" s="135">
        <v>0</v>
      </c>
      <c r="O18" s="135">
        <v>0</v>
      </c>
      <c r="P18" s="135">
        <v>0</v>
      </c>
      <c r="Q18">
        <v>10.72</v>
      </c>
      <c r="R18">
        <v>0</v>
      </c>
      <c r="S18">
        <v>7.4</v>
      </c>
      <c r="T18">
        <v>30.24</v>
      </c>
      <c r="U18">
        <v>10.08</v>
      </c>
      <c r="V18">
        <v>10.08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4.93</v>
      </c>
      <c r="AD18">
        <v>26.94</v>
      </c>
      <c r="AE18">
        <v>26.94</v>
      </c>
    </row>
    <row r="19" spans="1:31">
      <c r="A19" t="s">
        <v>61</v>
      </c>
      <c r="B19" s="75">
        <v>207.9</v>
      </c>
      <c r="C19" s="75">
        <v>80.08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57.82</v>
      </c>
      <c r="J19">
        <v>270.7</v>
      </c>
      <c r="K19">
        <v>80.209999999999994</v>
      </c>
      <c r="L19">
        <v>10.54</v>
      </c>
      <c r="M19">
        <v>7.43</v>
      </c>
      <c r="N19" s="135">
        <v>0</v>
      </c>
      <c r="O19" s="135">
        <v>0</v>
      </c>
      <c r="P19" s="135">
        <v>0</v>
      </c>
      <c r="Q19">
        <v>10.72</v>
      </c>
      <c r="R19">
        <v>0</v>
      </c>
      <c r="S19">
        <v>7.32</v>
      </c>
      <c r="T19">
        <v>30</v>
      </c>
      <c r="U19">
        <v>10</v>
      </c>
      <c r="V19">
        <v>9.99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4.95</v>
      </c>
      <c r="AD19">
        <v>26.8</v>
      </c>
      <c r="AE19">
        <v>26.8</v>
      </c>
    </row>
    <row r="20" spans="1:31">
      <c r="A20" t="s">
        <v>62</v>
      </c>
      <c r="B20" s="75">
        <v>207.9</v>
      </c>
      <c r="C20" s="75">
        <v>80.08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33.07</v>
      </c>
      <c r="J20">
        <v>270.7</v>
      </c>
      <c r="K20">
        <v>80.209999999999994</v>
      </c>
      <c r="L20">
        <v>10.54</v>
      </c>
      <c r="M20">
        <v>7.42</v>
      </c>
      <c r="N20" s="135">
        <v>0</v>
      </c>
      <c r="O20" s="135">
        <v>0</v>
      </c>
      <c r="P20" s="135">
        <v>0</v>
      </c>
      <c r="Q20">
        <v>10.72</v>
      </c>
      <c r="R20">
        <v>0</v>
      </c>
      <c r="S20">
        <v>7.32</v>
      </c>
      <c r="T20">
        <v>29.59</v>
      </c>
      <c r="U20">
        <v>9.86</v>
      </c>
      <c r="V20">
        <v>9.8699999999999992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4.97</v>
      </c>
      <c r="AD20">
        <v>26.57</v>
      </c>
      <c r="AE20">
        <v>26.57</v>
      </c>
    </row>
    <row r="21" spans="1:31">
      <c r="A21" t="s">
        <v>63</v>
      </c>
      <c r="B21" s="75">
        <v>207.9</v>
      </c>
      <c r="C21" s="75">
        <v>80.08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57.82</v>
      </c>
      <c r="J21">
        <v>270.7</v>
      </c>
      <c r="K21">
        <v>80.209999999999994</v>
      </c>
      <c r="L21">
        <v>10.54</v>
      </c>
      <c r="M21">
        <v>3.15</v>
      </c>
      <c r="N21" s="135">
        <v>0</v>
      </c>
      <c r="O21" s="135">
        <v>0</v>
      </c>
      <c r="P21" s="135">
        <v>0</v>
      </c>
      <c r="Q21">
        <v>10.72</v>
      </c>
      <c r="R21">
        <v>0</v>
      </c>
      <c r="S21">
        <v>7.32</v>
      </c>
      <c r="T21">
        <v>29.03</v>
      </c>
      <c r="U21">
        <v>9.68</v>
      </c>
      <c r="V21">
        <v>9.68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</v>
      </c>
      <c r="AD21">
        <v>26.37</v>
      </c>
      <c r="AE21">
        <v>26.37</v>
      </c>
    </row>
    <row r="22" spans="1:31">
      <c r="A22" t="s">
        <v>64</v>
      </c>
      <c r="B22" s="75">
        <v>207.9</v>
      </c>
      <c r="C22" s="75">
        <v>80.08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57.82</v>
      </c>
      <c r="J22">
        <v>270.7</v>
      </c>
      <c r="K22">
        <v>80.209999999999994</v>
      </c>
      <c r="L22">
        <v>10.54</v>
      </c>
      <c r="M22">
        <v>3.03</v>
      </c>
      <c r="N22" s="135">
        <v>0</v>
      </c>
      <c r="O22" s="135">
        <v>0</v>
      </c>
      <c r="P22" s="135">
        <v>0</v>
      </c>
      <c r="Q22">
        <v>10.72</v>
      </c>
      <c r="R22">
        <v>0</v>
      </c>
      <c r="S22">
        <v>7.32</v>
      </c>
      <c r="T22">
        <v>28.72</v>
      </c>
      <c r="U22">
        <v>9.57</v>
      </c>
      <c r="V22">
        <v>9.58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4.93</v>
      </c>
      <c r="AD22">
        <v>26.15</v>
      </c>
      <c r="AE22">
        <v>26.15</v>
      </c>
    </row>
    <row r="23" spans="1:31">
      <c r="A23" t="s">
        <v>65</v>
      </c>
      <c r="B23" s="75">
        <v>207.9</v>
      </c>
      <c r="C23" s="75">
        <v>80.08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57.82</v>
      </c>
      <c r="J23">
        <v>270.7</v>
      </c>
      <c r="K23">
        <v>80.209999999999994</v>
      </c>
      <c r="L23">
        <v>10.54</v>
      </c>
      <c r="M23">
        <v>3.09</v>
      </c>
      <c r="N23" s="135">
        <v>0</v>
      </c>
      <c r="O23" s="135">
        <v>0</v>
      </c>
      <c r="P23" s="135">
        <v>0</v>
      </c>
      <c r="Q23">
        <v>10.72</v>
      </c>
      <c r="R23">
        <v>0</v>
      </c>
      <c r="S23">
        <v>7.32</v>
      </c>
      <c r="T23">
        <v>35.15</v>
      </c>
      <c r="U23">
        <v>11.72</v>
      </c>
      <c r="V23">
        <v>11.72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4.7</v>
      </c>
      <c r="AD23">
        <v>25.73</v>
      </c>
      <c r="AE23">
        <v>25.73</v>
      </c>
    </row>
    <row r="24" spans="1:31">
      <c r="A24" t="s">
        <v>66</v>
      </c>
      <c r="B24" s="75">
        <v>207.9</v>
      </c>
      <c r="C24" s="75">
        <v>80.08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57.82</v>
      </c>
      <c r="J24">
        <v>270.7</v>
      </c>
      <c r="K24">
        <v>80.209999999999994</v>
      </c>
      <c r="L24">
        <v>10.54</v>
      </c>
      <c r="M24">
        <v>3.19</v>
      </c>
      <c r="N24" s="135">
        <v>0</v>
      </c>
      <c r="O24" s="135">
        <v>0</v>
      </c>
      <c r="P24" s="135">
        <v>0</v>
      </c>
      <c r="Q24">
        <v>10.72</v>
      </c>
      <c r="R24">
        <v>0</v>
      </c>
      <c r="S24">
        <v>7.32</v>
      </c>
      <c r="T24">
        <v>35.22</v>
      </c>
      <c r="U24">
        <v>11.74</v>
      </c>
      <c r="V24">
        <v>11.74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4.7</v>
      </c>
      <c r="AD24">
        <v>25.27</v>
      </c>
      <c r="AE24">
        <v>25.27</v>
      </c>
    </row>
    <row r="25" spans="1:31">
      <c r="A25" t="s">
        <v>67</v>
      </c>
      <c r="B25" s="75">
        <v>207.9</v>
      </c>
      <c r="C25" s="75">
        <v>80.08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57.82</v>
      </c>
      <c r="J25">
        <v>270.7</v>
      </c>
      <c r="K25">
        <v>80.209999999999994</v>
      </c>
      <c r="L25">
        <v>10.54</v>
      </c>
      <c r="M25">
        <v>3.16</v>
      </c>
      <c r="N25" s="135">
        <v>0</v>
      </c>
      <c r="O25" s="135">
        <v>0</v>
      </c>
      <c r="P25" s="135">
        <v>0</v>
      </c>
      <c r="Q25">
        <v>10.72</v>
      </c>
      <c r="R25">
        <v>0</v>
      </c>
      <c r="S25">
        <v>7.32</v>
      </c>
      <c r="T25">
        <v>34.94</v>
      </c>
      <c r="U25">
        <v>11.65</v>
      </c>
      <c r="V25">
        <v>11.64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4.7300000000000004</v>
      </c>
      <c r="AD25">
        <v>24.76</v>
      </c>
      <c r="AE25">
        <v>24.76</v>
      </c>
    </row>
    <row r="26" spans="1:31">
      <c r="A26" t="s">
        <v>68</v>
      </c>
      <c r="B26" s="75">
        <v>207.9</v>
      </c>
      <c r="C26" s="75">
        <v>80.08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57.82</v>
      </c>
      <c r="J26">
        <v>270.7</v>
      </c>
      <c r="K26">
        <v>80.209999999999994</v>
      </c>
      <c r="L26">
        <v>10.54</v>
      </c>
      <c r="M26">
        <v>3.17</v>
      </c>
      <c r="N26" s="135">
        <v>0</v>
      </c>
      <c r="O26" s="135">
        <v>0</v>
      </c>
      <c r="P26" s="135">
        <v>0</v>
      </c>
      <c r="Q26">
        <v>10.72</v>
      </c>
      <c r="R26">
        <v>0</v>
      </c>
      <c r="S26">
        <v>7.32</v>
      </c>
      <c r="T26">
        <v>34.65</v>
      </c>
      <c r="U26">
        <v>11.55</v>
      </c>
      <c r="V26">
        <v>11.56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4.76</v>
      </c>
      <c r="AD26">
        <v>24.13</v>
      </c>
      <c r="AE26">
        <v>24.13</v>
      </c>
    </row>
    <row r="27" spans="1:31">
      <c r="A27" t="s">
        <v>69</v>
      </c>
      <c r="B27" s="75">
        <v>207.9</v>
      </c>
      <c r="C27" s="75">
        <v>80.08</v>
      </c>
      <c r="D27" s="135">
        <f t="shared" si="0"/>
        <v>15.45</v>
      </c>
      <c r="E27" s="75"/>
      <c r="F27" s="78">
        <v>0.09</v>
      </c>
      <c r="G27" s="78">
        <v>0.09</v>
      </c>
      <c r="H27" s="78">
        <v>0.09</v>
      </c>
      <c r="I27">
        <v>57.82</v>
      </c>
      <c r="J27">
        <v>270.7</v>
      </c>
      <c r="K27">
        <v>80.209999999999994</v>
      </c>
      <c r="L27">
        <v>10.54</v>
      </c>
      <c r="M27">
        <v>3.08</v>
      </c>
      <c r="N27" s="135">
        <v>8.35</v>
      </c>
      <c r="O27" s="135">
        <v>6.14</v>
      </c>
      <c r="P27" s="135">
        <v>0.96</v>
      </c>
      <c r="Q27">
        <v>10.57</v>
      </c>
      <c r="R27">
        <v>1.78</v>
      </c>
      <c r="S27">
        <v>7.22</v>
      </c>
      <c r="T27">
        <v>34.229999999999997</v>
      </c>
      <c r="U27">
        <v>11.41</v>
      </c>
      <c r="V27">
        <v>11.41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4.79</v>
      </c>
      <c r="AD27">
        <v>23.5</v>
      </c>
      <c r="AE27">
        <v>23.5</v>
      </c>
    </row>
    <row r="28" spans="1:31">
      <c r="A28" t="s">
        <v>70</v>
      </c>
      <c r="B28" s="75">
        <v>207.9</v>
      </c>
      <c r="C28" s="75">
        <v>80.08</v>
      </c>
      <c r="D28" s="135">
        <f t="shared" si="0"/>
        <v>37.08</v>
      </c>
      <c r="E28" s="75"/>
      <c r="F28" s="78">
        <v>0.35</v>
      </c>
      <c r="G28" s="78">
        <v>0.35</v>
      </c>
      <c r="H28" s="78">
        <v>0.36</v>
      </c>
      <c r="I28">
        <v>57.82</v>
      </c>
      <c r="J28">
        <v>270.7</v>
      </c>
      <c r="K28">
        <v>80.209999999999994</v>
      </c>
      <c r="L28">
        <v>10.54</v>
      </c>
      <c r="M28">
        <v>1.31</v>
      </c>
      <c r="N28" s="135">
        <v>19.43</v>
      </c>
      <c r="O28" s="135">
        <v>12.03</v>
      </c>
      <c r="P28" s="135">
        <v>5.62</v>
      </c>
      <c r="Q28">
        <v>10.57</v>
      </c>
      <c r="R28">
        <v>6.59</v>
      </c>
      <c r="S28">
        <v>7.22</v>
      </c>
      <c r="T28">
        <v>33.76</v>
      </c>
      <c r="U28">
        <v>11.25</v>
      </c>
      <c r="V28">
        <v>11.26</v>
      </c>
      <c r="W28">
        <v>0.6</v>
      </c>
      <c r="X28">
        <v>0.12</v>
      </c>
      <c r="Y28">
        <v>1</v>
      </c>
      <c r="Z28">
        <v>0</v>
      </c>
      <c r="AA28">
        <v>0.75</v>
      </c>
      <c r="AB28">
        <v>0.38</v>
      </c>
      <c r="AC28">
        <v>4.82</v>
      </c>
      <c r="AD28">
        <v>22.86</v>
      </c>
      <c r="AE28">
        <v>22.86</v>
      </c>
    </row>
    <row r="29" spans="1:31">
      <c r="A29" t="s">
        <v>71</v>
      </c>
      <c r="B29" s="75">
        <v>207.9</v>
      </c>
      <c r="C29" s="75">
        <v>80.08</v>
      </c>
      <c r="D29" s="135">
        <f t="shared" si="0"/>
        <v>59.480000000000004</v>
      </c>
      <c r="E29" s="75"/>
      <c r="F29" s="78">
        <v>0.72</v>
      </c>
      <c r="G29" s="78">
        <v>0.72</v>
      </c>
      <c r="H29" s="78">
        <v>0.74</v>
      </c>
      <c r="I29">
        <v>57.82</v>
      </c>
      <c r="J29">
        <v>270.7</v>
      </c>
      <c r="K29">
        <v>80.209999999999994</v>
      </c>
      <c r="L29">
        <v>10.54</v>
      </c>
      <c r="M29">
        <v>1.56</v>
      </c>
      <c r="N29" s="135">
        <v>27.79</v>
      </c>
      <c r="O29" s="135">
        <v>19.13</v>
      </c>
      <c r="P29" s="135">
        <v>12.56</v>
      </c>
      <c r="Q29">
        <v>10.57</v>
      </c>
      <c r="R29">
        <v>11.65</v>
      </c>
      <c r="S29">
        <v>7.22</v>
      </c>
      <c r="T29">
        <v>33.4</v>
      </c>
      <c r="U29">
        <v>11.13</v>
      </c>
      <c r="V29">
        <v>11.15</v>
      </c>
      <c r="W29">
        <v>4.08</v>
      </c>
      <c r="X29">
        <v>0.81</v>
      </c>
      <c r="Y29">
        <v>2.59</v>
      </c>
      <c r="Z29">
        <v>0</v>
      </c>
      <c r="AA29">
        <v>2.5</v>
      </c>
      <c r="AB29">
        <v>1.25</v>
      </c>
      <c r="AC29">
        <v>4.82</v>
      </c>
      <c r="AD29">
        <v>22.16</v>
      </c>
      <c r="AE29">
        <v>22.16</v>
      </c>
    </row>
    <row r="30" spans="1:31">
      <c r="A30" t="s">
        <v>72</v>
      </c>
      <c r="B30" s="75">
        <v>207.9</v>
      </c>
      <c r="C30" s="75">
        <v>80.08</v>
      </c>
      <c r="D30" s="135">
        <f t="shared" si="0"/>
        <v>87.5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57.82</v>
      </c>
      <c r="J30">
        <v>270.7</v>
      </c>
      <c r="K30">
        <v>80.209999999999994</v>
      </c>
      <c r="L30">
        <v>10.54</v>
      </c>
      <c r="M30">
        <v>1.61</v>
      </c>
      <c r="N30" s="135">
        <v>32.67</v>
      </c>
      <c r="O30" s="135">
        <v>32.67</v>
      </c>
      <c r="P30" s="135">
        <v>22.16</v>
      </c>
      <c r="Q30">
        <v>10.57</v>
      </c>
      <c r="R30">
        <v>16.899999999999999</v>
      </c>
      <c r="S30">
        <v>7.22</v>
      </c>
      <c r="T30">
        <v>32.96</v>
      </c>
      <c r="U30">
        <v>10.99</v>
      </c>
      <c r="V30">
        <v>10.98</v>
      </c>
      <c r="W30">
        <v>7.98</v>
      </c>
      <c r="X30">
        <v>1.59</v>
      </c>
      <c r="Y30">
        <v>4.01</v>
      </c>
      <c r="Z30">
        <v>0</v>
      </c>
      <c r="AA30">
        <v>5.37</v>
      </c>
      <c r="AB30">
        <v>2.68</v>
      </c>
      <c r="AC30">
        <v>4.82</v>
      </c>
      <c r="AD30">
        <v>21.42</v>
      </c>
      <c r="AE30">
        <v>21.42</v>
      </c>
    </row>
    <row r="31" spans="1:31">
      <c r="A31" t="s">
        <v>73</v>
      </c>
      <c r="B31" s="75">
        <v>207.9</v>
      </c>
      <c r="C31" s="75">
        <v>80.08</v>
      </c>
      <c r="D31" s="135">
        <f t="shared" si="0"/>
        <v>87.5</v>
      </c>
      <c r="E31" s="75"/>
      <c r="F31" s="78">
        <v>1.65</v>
      </c>
      <c r="G31" s="78">
        <v>1.65</v>
      </c>
      <c r="H31" s="78">
        <v>1.68</v>
      </c>
      <c r="I31">
        <v>57.82</v>
      </c>
      <c r="J31">
        <v>270.7</v>
      </c>
      <c r="K31">
        <v>80.209999999999994</v>
      </c>
      <c r="L31">
        <v>10.54</v>
      </c>
      <c r="M31">
        <v>1.62</v>
      </c>
      <c r="N31" s="135">
        <v>29.16</v>
      </c>
      <c r="O31" s="135">
        <v>29.17</v>
      </c>
      <c r="P31" s="135">
        <v>29.17</v>
      </c>
      <c r="Q31">
        <v>10.34</v>
      </c>
      <c r="R31">
        <v>22.82</v>
      </c>
      <c r="S31">
        <v>7.22</v>
      </c>
      <c r="T31">
        <v>33.43</v>
      </c>
      <c r="U31">
        <v>11.14</v>
      </c>
      <c r="V31">
        <v>11.15</v>
      </c>
      <c r="W31">
        <v>12.71</v>
      </c>
      <c r="X31">
        <v>2.54</v>
      </c>
      <c r="Y31">
        <v>6.75</v>
      </c>
      <c r="Z31">
        <v>2.87</v>
      </c>
      <c r="AA31">
        <v>10.18</v>
      </c>
      <c r="AB31">
        <v>5.09</v>
      </c>
      <c r="AC31">
        <v>4.8099999999999996</v>
      </c>
      <c r="AD31">
        <v>21.76</v>
      </c>
      <c r="AE31">
        <v>21.76</v>
      </c>
    </row>
    <row r="32" spans="1:31">
      <c r="A32" t="s">
        <v>74</v>
      </c>
      <c r="B32" s="75">
        <v>207.9</v>
      </c>
      <c r="C32" s="75">
        <v>80.08</v>
      </c>
      <c r="D32" s="135">
        <f t="shared" si="0"/>
        <v>87.5</v>
      </c>
      <c r="E32" s="75"/>
      <c r="F32" s="78">
        <v>2.19</v>
      </c>
      <c r="G32" s="78">
        <v>2.19</v>
      </c>
      <c r="H32" s="78">
        <v>2.25</v>
      </c>
      <c r="I32">
        <v>57.82</v>
      </c>
      <c r="J32">
        <v>270.7</v>
      </c>
      <c r="K32">
        <v>80.209999999999994</v>
      </c>
      <c r="L32">
        <v>10.54</v>
      </c>
      <c r="M32">
        <v>10.65</v>
      </c>
      <c r="N32" s="135">
        <v>29.16</v>
      </c>
      <c r="O32" s="135">
        <v>29.17</v>
      </c>
      <c r="P32" s="135">
        <v>29.17</v>
      </c>
      <c r="Q32">
        <v>10.34</v>
      </c>
      <c r="R32">
        <v>29.19</v>
      </c>
      <c r="S32">
        <v>7.22</v>
      </c>
      <c r="T32">
        <v>33.44</v>
      </c>
      <c r="U32">
        <v>11.15</v>
      </c>
      <c r="V32">
        <v>11.14</v>
      </c>
      <c r="W32">
        <v>18.690000000000001</v>
      </c>
      <c r="X32">
        <v>3.74</v>
      </c>
      <c r="Y32">
        <v>10.26</v>
      </c>
      <c r="Z32">
        <v>6.31</v>
      </c>
      <c r="AA32">
        <v>16.670000000000002</v>
      </c>
      <c r="AB32">
        <v>8.34</v>
      </c>
      <c r="AC32">
        <v>4.8099999999999996</v>
      </c>
      <c r="AD32">
        <v>22.15</v>
      </c>
      <c r="AE32">
        <v>22.15</v>
      </c>
    </row>
    <row r="33" spans="1:31">
      <c r="A33" t="s">
        <v>75</v>
      </c>
      <c r="B33" s="75">
        <v>207.9</v>
      </c>
      <c r="C33" s="75">
        <v>80.08</v>
      </c>
      <c r="D33" s="135">
        <f t="shared" si="0"/>
        <v>87.5</v>
      </c>
      <c r="E33" s="75"/>
      <c r="F33" s="78">
        <v>2.78</v>
      </c>
      <c r="G33" s="78">
        <v>2.78</v>
      </c>
      <c r="H33" s="78">
        <v>2.85</v>
      </c>
      <c r="I33">
        <v>57.82</v>
      </c>
      <c r="J33">
        <v>270.7</v>
      </c>
      <c r="K33">
        <v>80.209999999999994</v>
      </c>
      <c r="L33">
        <v>10.54</v>
      </c>
      <c r="M33">
        <v>10.65</v>
      </c>
      <c r="N33" s="135">
        <v>29.16</v>
      </c>
      <c r="O33" s="135">
        <v>29.17</v>
      </c>
      <c r="P33" s="135">
        <v>29.17</v>
      </c>
      <c r="Q33">
        <v>10.34</v>
      </c>
      <c r="R33">
        <v>33.24</v>
      </c>
      <c r="S33">
        <v>7.22</v>
      </c>
      <c r="T33">
        <v>34.04</v>
      </c>
      <c r="U33">
        <v>11.35</v>
      </c>
      <c r="V33">
        <v>11.34</v>
      </c>
      <c r="W33">
        <v>26.32</v>
      </c>
      <c r="X33">
        <v>5.26</v>
      </c>
      <c r="Y33">
        <v>11.26</v>
      </c>
      <c r="Z33">
        <v>7.83</v>
      </c>
      <c r="AA33">
        <v>25.81</v>
      </c>
      <c r="AB33">
        <v>12.9</v>
      </c>
      <c r="AC33">
        <v>4.9800000000000004</v>
      </c>
      <c r="AD33">
        <v>22.55</v>
      </c>
      <c r="AE33">
        <v>22.55</v>
      </c>
    </row>
    <row r="34" spans="1:31">
      <c r="A34" t="s">
        <v>76</v>
      </c>
      <c r="B34" s="75">
        <v>207.9</v>
      </c>
      <c r="C34" s="75">
        <v>80.08</v>
      </c>
      <c r="D34" s="135">
        <f t="shared" si="0"/>
        <v>87.5</v>
      </c>
      <c r="E34" s="75"/>
      <c r="F34" s="78">
        <v>3.45</v>
      </c>
      <c r="G34" s="78">
        <v>3.45</v>
      </c>
      <c r="H34" s="78">
        <v>3.54</v>
      </c>
      <c r="I34">
        <v>57.82</v>
      </c>
      <c r="J34">
        <v>270.7</v>
      </c>
      <c r="K34">
        <v>80.209999999999994</v>
      </c>
      <c r="L34">
        <v>10.54</v>
      </c>
      <c r="M34">
        <v>10.65</v>
      </c>
      <c r="N34" s="135">
        <v>29.16</v>
      </c>
      <c r="O34" s="135">
        <v>29.17</v>
      </c>
      <c r="P34" s="135">
        <v>29.17</v>
      </c>
      <c r="Q34">
        <v>10.34</v>
      </c>
      <c r="R34">
        <v>39.729999999999997</v>
      </c>
      <c r="S34">
        <v>7.22</v>
      </c>
      <c r="T34">
        <v>34.76</v>
      </c>
      <c r="U34">
        <v>11.59</v>
      </c>
      <c r="V34">
        <v>11.59</v>
      </c>
      <c r="W34">
        <v>35.78</v>
      </c>
      <c r="X34">
        <v>7.16</v>
      </c>
      <c r="Y34">
        <v>12.02</v>
      </c>
      <c r="Z34">
        <v>10.039999999999999</v>
      </c>
      <c r="AA34">
        <v>37.93</v>
      </c>
      <c r="AB34">
        <v>18.96</v>
      </c>
      <c r="AC34">
        <v>5.18</v>
      </c>
      <c r="AD34">
        <v>22.98</v>
      </c>
      <c r="AE34">
        <v>22.98</v>
      </c>
    </row>
    <row r="35" spans="1:31">
      <c r="A35" t="s">
        <v>77</v>
      </c>
      <c r="B35" s="75">
        <v>207.9</v>
      </c>
      <c r="C35" s="75">
        <v>80.08</v>
      </c>
      <c r="D35" s="135">
        <f t="shared" si="0"/>
        <v>88</v>
      </c>
      <c r="E35" s="75"/>
      <c r="F35" s="78">
        <v>4.33</v>
      </c>
      <c r="G35" s="78">
        <v>4.33</v>
      </c>
      <c r="H35" s="78">
        <v>4.43</v>
      </c>
      <c r="I35">
        <v>57.82</v>
      </c>
      <c r="J35">
        <v>270.7</v>
      </c>
      <c r="K35">
        <v>80.209999999999994</v>
      </c>
      <c r="L35">
        <v>10.54</v>
      </c>
      <c r="M35">
        <v>10.72</v>
      </c>
      <c r="N35" s="135">
        <v>29.34</v>
      </c>
      <c r="O35" s="135">
        <v>29.33</v>
      </c>
      <c r="P35" s="135">
        <v>29.33</v>
      </c>
      <c r="Q35">
        <v>10.34</v>
      </c>
      <c r="R35">
        <v>45.28</v>
      </c>
      <c r="S35">
        <v>7.08</v>
      </c>
      <c r="T35">
        <v>30.22</v>
      </c>
      <c r="U35">
        <v>10.07</v>
      </c>
      <c r="V35">
        <v>10.07</v>
      </c>
      <c r="W35">
        <v>46.99</v>
      </c>
      <c r="X35">
        <v>9.4</v>
      </c>
      <c r="Y35">
        <v>16.440000000000001</v>
      </c>
      <c r="Z35">
        <v>12.47</v>
      </c>
      <c r="AA35">
        <v>51.84</v>
      </c>
      <c r="AB35">
        <v>25.91</v>
      </c>
      <c r="AC35">
        <v>5.38</v>
      </c>
      <c r="AD35">
        <v>20.36</v>
      </c>
      <c r="AE35">
        <v>20.36</v>
      </c>
    </row>
    <row r="36" spans="1:31">
      <c r="A36" t="s">
        <v>78</v>
      </c>
      <c r="B36" s="75">
        <v>207.9</v>
      </c>
      <c r="C36" s="75">
        <v>80.08</v>
      </c>
      <c r="D36" s="135">
        <f t="shared" si="0"/>
        <v>88</v>
      </c>
      <c r="E36" s="75"/>
      <c r="F36" s="78">
        <v>5.42</v>
      </c>
      <c r="G36" s="78">
        <v>5.42</v>
      </c>
      <c r="H36" s="78">
        <v>5.55</v>
      </c>
      <c r="I36">
        <v>57.82</v>
      </c>
      <c r="J36">
        <v>270.7</v>
      </c>
      <c r="K36">
        <v>80.209999999999994</v>
      </c>
      <c r="L36">
        <v>10.54</v>
      </c>
      <c r="M36">
        <v>10.65</v>
      </c>
      <c r="N36" s="135">
        <v>29.34</v>
      </c>
      <c r="O36" s="135">
        <v>29.33</v>
      </c>
      <c r="P36" s="135">
        <v>29.33</v>
      </c>
      <c r="Q36">
        <v>10.34</v>
      </c>
      <c r="R36">
        <v>49.92</v>
      </c>
      <c r="S36">
        <v>7.08</v>
      </c>
      <c r="T36">
        <v>30.27</v>
      </c>
      <c r="U36">
        <v>10.09</v>
      </c>
      <c r="V36">
        <v>10.09</v>
      </c>
      <c r="W36">
        <v>59.42</v>
      </c>
      <c r="X36">
        <v>11.88</v>
      </c>
      <c r="Y36">
        <v>19.84</v>
      </c>
      <c r="Z36">
        <v>15.21</v>
      </c>
      <c r="AA36">
        <v>66.84</v>
      </c>
      <c r="AB36">
        <v>33.42</v>
      </c>
      <c r="AC36">
        <v>5.6</v>
      </c>
      <c r="AD36">
        <v>20.58</v>
      </c>
      <c r="AE36">
        <v>20.58</v>
      </c>
    </row>
    <row r="37" spans="1:31">
      <c r="A37" t="s">
        <v>79</v>
      </c>
      <c r="B37" s="75">
        <v>207.9</v>
      </c>
      <c r="C37" s="75">
        <v>80.08</v>
      </c>
      <c r="D37" s="135">
        <f t="shared" si="0"/>
        <v>88</v>
      </c>
      <c r="E37" s="75"/>
      <c r="F37" s="78">
        <v>6.16</v>
      </c>
      <c r="G37" s="78">
        <v>6.16</v>
      </c>
      <c r="H37" s="78">
        <v>6.31</v>
      </c>
      <c r="I37">
        <v>33.07</v>
      </c>
      <c r="J37">
        <v>270.7</v>
      </c>
      <c r="K37">
        <v>80.209999999999994</v>
      </c>
      <c r="L37">
        <v>10.54</v>
      </c>
      <c r="M37">
        <v>10.92</v>
      </c>
      <c r="N37" s="135">
        <v>29.34</v>
      </c>
      <c r="O37" s="135">
        <v>29.33</v>
      </c>
      <c r="P37" s="135">
        <v>29.33</v>
      </c>
      <c r="Q37">
        <v>10.34</v>
      </c>
      <c r="R37">
        <v>54.48</v>
      </c>
      <c r="S37">
        <v>7.08</v>
      </c>
      <c r="T37">
        <v>30.33</v>
      </c>
      <c r="U37">
        <v>10.11</v>
      </c>
      <c r="V37">
        <v>10.1</v>
      </c>
      <c r="W37">
        <v>72.260000000000005</v>
      </c>
      <c r="X37">
        <v>14.45</v>
      </c>
      <c r="Y37">
        <v>23.76</v>
      </c>
      <c r="Z37">
        <v>18.2</v>
      </c>
      <c r="AA37">
        <v>81.42</v>
      </c>
      <c r="AB37">
        <v>40.71</v>
      </c>
      <c r="AC37">
        <v>5.51</v>
      </c>
      <c r="AD37">
        <v>20.75</v>
      </c>
      <c r="AE37">
        <v>20.75</v>
      </c>
    </row>
    <row r="38" spans="1:31">
      <c r="A38" t="s">
        <v>80</v>
      </c>
      <c r="B38" s="75">
        <v>207.9</v>
      </c>
      <c r="C38" s="75">
        <v>80.08</v>
      </c>
      <c r="D38" s="135">
        <f t="shared" si="0"/>
        <v>88</v>
      </c>
      <c r="E38" s="75"/>
      <c r="F38" s="78">
        <v>6.88</v>
      </c>
      <c r="G38" s="78">
        <v>6.88</v>
      </c>
      <c r="H38" s="78">
        <v>7.05</v>
      </c>
      <c r="I38">
        <v>57.82</v>
      </c>
      <c r="J38">
        <v>270.7</v>
      </c>
      <c r="K38">
        <v>80.209999999999994</v>
      </c>
      <c r="L38">
        <v>10.54</v>
      </c>
      <c r="M38">
        <v>3.23</v>
      </c>
      <c r="N38" s="135">
        <v>29.34</v>
      </c>
      <c r="O38" s="135">
        <v>29.33</v>
      </c>
      <c r="P38" s="135">
        <v>29.33</v>
      </c>
      <c r="Q38">
        <v>10.34</v>
      </c>
      <c r="R38">
        <v>58.78</v>
      </c>
      <c r="S38">
        <v>7.08</v>
      </c>
      <c r="T38">
        <v>30.74</v>
      </c>
      <c r="U38">
        <v>10.25</v>
      </c>
      <c r="V38">
        <v>10.24</v>
      </c>
      <c r="W38">
        <v>84.81</v>
      </c>
      <c r="X38">
        <v>16.96</v>
      </c>
      <c r="Y38">
        <v>28.64</v>
      </c>
      <c r="Z38">
        <v>21.32</v>
      </c>
      <c r="AA38">
        <v>88.1</v>
      </c>
      <c r="AB38">
        <v>44.04</v>
      </c>
      <c r="AC38">
        <v>5.4</v>
      </c>
      <c r="AD38">
        <v>20.96</v>
      </c>
      <c r="AE38">
        <v>20.96</v>
      </c>
    </row>
    <row r="39" spans="1:31">
      <c r="A39" t="s">
        <v>81</v>
      </c>
      <c r="B39" s="75">
        <v>207.9</v>
      </c>
      <c r="C39" s="75">
        <v>80.08</v>
      </c>
      <c r="D39" s="135">
        <f t="shared" si="0"/>
        <v>88</v>
      </c>
      <c r="E39" s="75"/>
      <c r="F39" s="78">
        <v>7.58</v>
      </c>
      <c r="G39" s="78">
        <v>7.58</v>
      </c>
      <c r="H39" s="78">
        <v>7.77</v>
      </c>
      <c r="I39">
        <v>57.82</v>
      </c>
      <c r="J39">
        <v>270.7</v>
      </c>
      <c r="K39">
        <v>80.209999999999994</v>
      </c>
      <c r="L39">
        <v>10.54</v>
      </c>
      <c r="M39">
        <v>3.31</v>
      </c>
      <c r="N39" s="135">
        <v>29.34</v>
      </c>
      <c r="O39" s="135">
        <v>29.33</v>
      </c>
      <c r="P39" s="135">
        <v>29.33</v>
      </c>
      <c r="Q39">
        <v>10.34</v>
      </c>
      <c r="R39">
        <v>62</v>
      </c>
      <c r="S39">
        <v>7.08</v>
      </c>
      <c r="T39">
        <v>30.91</v>
      </c>
      <c r="U39">
        <v>10.3</v>
      </c>
      <c r="V39">
        <v>10.3</v>
      </c>
      <c r="W39">
        <v>96.68</v>
      </c>
      <c r="X39">
        <v>19.34</v>
      </c>
      <c r="Y39">
        <v>40.89</v>
      </c>
      <c r="Z39">
        <v>26.52</v>
      </c>
      <c r="AA39">
        <v>92.22</v>
      </c>
      <c r="AB39">
        <v>46.1</v>
      </c>
      <c r="AC39">
        <v>4.1500000000000004</v>
      </c>
      <c r="AD39">
        <v>21.28</v>
      </c>
      <c r="AE39">
        <v>21.28</v>
      </c>
    </row>
    <row r="40" spans="1:31">
      <c r="A40" t="s">
        <v>82</v>
      </c>
      <c r="B40" s="75">
        <v>207.9</v>
      </c>
      <c r="C40" s="75">
        <v>80.08</v>
      </c>
      <c r="D40" s="135">
        <f t="shared" si="0"/>
        <v>88</v>
      </c>
      <c r="E40" s="75"/>
      <c r="F40" s="78">
        <v>8.74</v>
      </c>
      <c r="G40" s="78">
        <v>8.74</v>
      </c>
      <c r="H40" s="78">
        <v>8.9600000000000009</v>
      </c>
      <c r="I40">
        <v>57.82</v>
      </c>
      <c r="J40">
        <v>270.7</v>
      </c>
      <c r="K40">
        <v>80.209999999999994</v>
      </c>
      <c r="L40">
        <v>10.54</v>
      </c>
      <c r="M40">
        <v>3.45</v>
      </c>
      <c r="N40" s="135">
        <v>29.34</v>
      </c>
      <c r="O40" s="135">
        <v>29.33</v>
      </c>
      <c r="P40" s="135">
        <v>29.33</v>
      </c>
      <c r="Q40">
        <v>10.34</v>
      </c>
      <c r="R40">
        <v>67.05</v>
      </c>
      <c r="S40">
        <v>7.08</v>
      </c>
      <c r="T40">
        <v>20.65</v>
      </c>
      <c r="U40">
        <v>6.88</v>
      </c>
      <c r="V40">
        <v>6.89</v>
      </c>
      <c r="W40">
        <v>107.9</v>
      </c>
      <c r="X40">
        <v>21.58</v>
      </c>
      <c r="Y40">
        <v>45.3</v>
      </c>
      <c r="Z40">
        <v>29.57</v>
      </c>
      <c r="AA40">
        <v>96.06</v>
      </c>
      <c r="AB40">
        <v>48.02</v>
      </c>
      <c r="AC40">
        <v>4.21</v>
      </c>
      <c r="AD40">
        <v>21.63</v>
      </c>
      <c r="AE40">
        <v>21.63</v>
      </c>
    </row>
    <row r="41" spans="1:31">
      <c r="A41" t="s">
        <v>83</v>
      </c>
      <c r="B41" s="75">
        <v>207.9</v>
      </c>
      <c r="C41" s="75">
        <v>80.08</v>
      </c>
      <c r="D41" s="135">
        <f t="shared" si="0"/>
        <v>88</v>
      </c>
      <c r="E41" s="75"/>
      <c r="F41" s="78">
        <v>9.35</v>
      </c>
      <c r="G41" s="78">
        <v>9.35</v>
      </c>
      <c r="H41" s="78">
        <v>9.58</v>
      </c>
      <c r="I41">
        <v>57.82</v>
      </c>
      <c r="J41">
        <v>270.7</v>
      </c>
      <c r="K41">
        <v>80.209999999999994</v>
      </c>
      <c r="L41">
        <v>10.54</v>
      </c>
      <c r="M41">
        <v>3.53</v>
      </c>
      <c r="N41" s="135">
        <v>29.34</v>
      </c>
      <c r="O41" s="135">
        <v>29.33</v>
      </c>
      <c r="P41" s="135">
        <v>29.33</v>
      </c>
      <c r="Q41">
        <v>10.34</v>
      </c>
      <c r="R41">
        <v>71.959999999999994</v>
      </c>
      <c r="S41">
        <v>7.08</v>
      </c>
      <c r="T41">
        <v>20.98</v>
      </c>
      <c r="U41">
        <v>6.99</v>
      </c>
      <c r="V41">
        <v>6.99</v>
      </c>
      <c r="W41">
        <v>150</v>
      </c>
      <c r="X41">
        <v>30</v>
      </c>
      <c r="Y41">
        <v>54.03</v>
      </c>
      <c r="Z41">
        <v>32.43</v>
      </c>
      <c r="AA41">
        <v>97.16</v>
      </c>
      <c r="AB41">
        <v>48.58</v>
      </c>
      <c r="AC41">
        <v>4.2699999999999996</v>
      </c>
      <c r="AD41">
        <v>12.47</v>
      </c>
      <c r="AE41">
        <v>12.47</v>
      </c>
    </row>
    <row r="42" spans="1:31">
      <c r="A42" t="s">
        <v>84</v>
      </c>
      <c r="B42" s="75">
        <v>207.9</v>
      </c>
      <c r="C42" s="75">
        <v>80.08</v>
      </c>
      <c r="D42" s="135">
        <f t="shared" si="0"/>
        <v>88</v>
      </c>
      <c r="E42" s="75"/>
      <c r="F42" s="78">
        <v>10.9</v>
      </c>
      <c r="G42" s="78">
        <v>10.9</v>
      </c>
      <c r="H42" s="78">
        <v>11.17</v>
      </c>
      <c r="I42">
        <v>57.82</v>
      </c>
      <c r="J42">
        <v>270.7</v>
      </c>
      <c r="K42">
        <v>80.209999999999994</v>
      </c>
      <c r="L42">
        <v>10.54</v>
      </c>
      <c r="M42">
        <v>3.3</v>
      </c>
      <c r="N42" s="135">
        <v>29.34</v>
      </c>
      <c r="O42" s="135">
        <v>29.33</v>
      </c>
      <c r="P42" s="135">
        <v>29.33</v>
      </c>
      <c r="Q42">
        <v>10.34</v>
      </c>
      <c r="R42">
        <v>76.3</v>
      </c>
      <c r="S42">
        <v>7.08</v>
      </c>
      <c r="T42">
        <v>21.31</v>
      </c>
      <c r="U42">
        <v>7.1</v>
      </c>
      <c r="V42">
        <v>7.11</v>
      </c>
      <c r="W42">
        <v>162.5</v>
      </c>
      <c r="X42">
        <v>32.5</v>
      </c>
      <c r="Y42">
        <v>57.85</v>
      </c>
      <c r="Z42">
        <v>35.47</v>
      </c>
      <c r="AA42">
        <v>97.92</v>
      </c>
      <c r="AB42">
        <v>48.95</v>
      </c>
      <c r="AC42">
        <v>4.28</v>
      </c>
      <c r="AD42">
        <v>12.52</v>
      </c>
      <c r="AE42">
        <v>12.52</v>
      </c>
    </row>
    <row r="43" spans="1:31">
      <c r="A43" t="s">
        <v>85</v>
      </c>
      <c r="B43" s="75">
        <v>231</v>
      </c>
      <c r="C43" s="75">
        <v>80.08</v>
      </c>
      <c r="D43" s="135">
        <f t="shared" si="0"/>
        <v>88</v>
      </c>
      <c r="E43" s="75"/>
      <c r="F43" s="78">
        <v>11.52</v>
      </c>
      <c r="G43" s="78">
        <v>11.52</v>
      </c>
      <c r="H43" s="78">
        <v>11.81</v>
      </c>
      <c r="I43">
        <v>57.82</v>
      </c>
      <c r="J43">
        <v>270.7</v>
      </c>
      <c r="K43">
        <v>80.209999999999994</v>
      </c>
      <c r="L43">
        <v>10.54</v>
      </c>
      <c r="M43">
        <v>3.56</v>
      </c>
      <c r="N43" s="135">
        <v>29.34</v>
      </c>
      <c r="O43" s="135">
        <v>29.33</v>
      </c>
      <c r="P43" s="135">
        <v>29.33</v>
      </c>
      <c r="Q43">
        <v>10.57</v>
      </c>
      <c r="R43">
        <v>80.59</v>
      </c>
      <c r="S43">
        <v>7.08</v>
      </c>
      <c r="T43">
        <v>21.64</v>
      </c>
      <c r="U43">
        <v>7.21</v>
      </c>
      <c r="V43">
        <v>7.22</v>
      </c>
      <c r="W43">
        <v>170.83</v>
      </c>
      <c r="X43">
        <v>34.17</v>
      </c>
      <c r="Y43">
        <v>61.38</v>
      </c>
      <c r="Z43">
        <v>37.74</v>
      </c>
      <c r="AA43">
        <v>98.43</v>
      </c>
      <c r="AB43">
        <v>49.21</v>
      </c>
      <c r="AC43">
        <v>4.33</v>
      </c>
      <c r="AD43">
        <v>12.57</v>
      </c>
      <c r="AE43">
        <v>12.57</v>
      </c>
    </row>
    <row r="44" spans="1:31">
      <c r="A44" t="s">
        <v>86</v>
      </c>
      <c r="B44" s="75">
        <v>231</v>
      </c>
      <c r="C44" s="75">
        <v>80.08</v>
      </c>
      <c r="D44" s="135">
        <f t="shared" si="0"/>
        <v>88</v>
      </c>
      <c r="E44" s="75"/>
      <c r="F44" s="78">
        <v>12.11</v>
      </c>
      <c r="G44" s="78">
        <v>12.11</v>
      </c>
      <c r="H44" s="78">
        <v>12.41</v>
      </c>
      <c r="I44">
        <v>57.82</v>
      </c>
      <c r="J44">
        <v>270.7</v>
      </c>
      <c r="K44">
        <v>80.209999999999994</v>
      </c>
      <c r="L44">
        <v>10.54</v>
      </c>
      <c r="M44">
        <v>3.59</v>
      </c>
      <c r="N44" s="135">
        <v>29.34</v>
      </c>
      <c r="O44" s="135">
        <v>29.33</v>
      </c>
      <c r="P44" s="135">
        <v>29.33</v>
      </c>
      <c r="Q44">
        <v>10.57</v>
      </c>
      <c r="R44">
        <v>85.3</v>
      </c>
      <c r="S44">
        <v>7.08</v>
      </c>
      <c r="T44">
        <v>21.98</v>
      </c>
      <c r="U44">
        <v>7.33</v>
      </c>
      <c r="V44">
        <v>7.31</v>
      </c>
      <c r="W44">
        <v>183.33</v>
      </c>
      <c r="X44">
        <v>36.67</v>
      </c>
      <c r="Y44">
        <v>67.22</v>
      </c>
      <c r="Z44">
        <v>39.39</v>
      </c>
      <c r="AA44">
        <v>98.59</v>
      </c>
      <c r="AB44">
        <v>49.29</v>
      </c>
      <c r="AC44">
        <v>4.33</v>
      </c>
      <c r="AD44">
        <v>12.63</v>
      </c>
      <c r="AE44">
        <v>12.63</v>
      </c>
    </row>
    <row r="45" spans="1:31">
      <c r="A45" t="s">
        <v>87</v>
      </c>
      <c r="B45" s="75">
        <v>231</v>
      </c>
      <c r="C45" s="75">
        <v>80.08</v>
      </c>
      <c r="D45" s="135">
        <f t="shared" si="0"/>
        <v>88</v>
      </c>
      <c r="E45" s="75"/>
      <c r="F45" s="78">
        <v>12.49</v>
      </c>
      <c r="G45" s="78">
        <v>12.49</v>
      </c>
      <c r="H45" s="78">
        <v>12.79</v>
      </c>
      <c r="I45">
        <v>57.82</v>
      </c>
      <c r="J45">
        <v>270.7</v>
      </c>
      <c r="K45">
        <v>80.209999999999994</v>
      </c>
      <c r="L45">
        <v>10.54</v>
      </c>
      <c r="M45">
        <v>3.6</v>
      </c>
      <c r="N45" s="135">
        <v>29.34</v>
      </c>
      <c r="O45" s="135">
        <v>29.33</v>
      </c>
      <c r="P45" s="135">
        <v>29.33</v>
      </c>
      <c r="Q45">
        <v>10.57</v>
      </c>
      <c r="R45">
        <v>89.84</v>
      </c>
      <c r="S45">
        <v>7.08</v>
      </c>
      <c r="T45">
        <v>21.84</v>
      </c>
      <c r="U45">
        <v>7.28</v>
      </c>
      <c r="V45">
        <v>7.29</v>
      </c>
      <c r="W45">
        <v>191.67</v>
      </c>
      <c r="X45">
        <v>38.33</v>
      </c>
      <c r="Y45">
        <v>70.09</v>
      </c>
      <c r="Z45">
        <v>41.85</v>
      </c>
      <c r="AA45">
        <v>98.63</v>
      </c>
      <c r="AB45">
        <v>49.31</v>
      </c>
      <c r="AC45">
        <v>7.44</v>
      </c>
      <c r="AD45">
        <v>16.03</v>
      </c>
      <c r="AE45">
        <v>16.03</v>
      </c>
    </row>
    <row r="46" spans="1:31">
      <c r="A46" t="s">
        <v>88</v>
      </c>
      <c r="B46" s="75">
        <v>231</v>
      </c>
      <c r="C46" s="75">
        <v>80.08</v>
      </c>
      <c r="D46" s="135">
        <f t="shared" si="0"/>
        <v>88</v>
      </c>
      <c r="E46" s="75"/>
      <c r="F46" s="78">
        <v>12.85</v>
      </c>
      <c r="G46" s="78">
        <v>12.85</v>
      </c>
      <c r="H46" s="78">
        <v>13.17</v>
      </c>
      <c r="I46">
        <v>57.82</v>
      </c>
      <c r="J46">
        <v>270.7</v>
      </c>
      <c r="K46">
        <v>80.209999999999994</v>
      </c>
      <c r="L46">
        <v>10.54</v>
      </c>
      <c r="M46">
        <v>3.63</v>
      </c>
      <c r="N46" s="135">
        <v>29.34</v>
      </c>
      <c r="O46" s="135">
        <v>29.33</v>
      </c>
      <c r="P46" s="135">
        <v>29.33</v>
      </c>
      <c r="Q46">
        <v>10.57</v>
      </c>
      <c r="R46">
        <v>93.46</v>
      </c>
      <c r="S46">
        <v>7.08</v>
      </c>
      <c r="T46">
        <v>40.69</v>
      </c>
      <c r="U46">
        <v>13.56</v>
      </c>
      <c r="V46">
        <v>13.58</v>
      </c>
      <c r="W46">
        <v>198.33</v>
      </c>
      <c r="X46">
        <v>39.67</v>
      </c>
      <c r="Y46">
        <v>74.930000000000007</v>
      </c>
      <c r="Z46">
        <v>43.31</v>
      </c>
      <c r="AA46">
        <v>98.64</v>
      </c>
      <c r="AB46">
        <v>49.32</v>
      </c>
      <c r="AC46">
        <v>7.35</v>
      </c>
      <c r="AD46">
        <v>16.100000000000001</v>
      </c>
      <c r="AE46">
        <v>16.100000000000001</v>
      </c>
    </row>
    <row r="47" spans="1:31">
      <c r="A47" t="s">
        <v>89</v>
      </c>
      <c r="B47" s="75">
        <v>231</v>
      </c>
      <c r="C47" s="75">
        <v>80.08</v>
      </c>
      <c r="D47" s="135">
        <f t="shared" si="0"/>
        <v>88</v>
      </c>
      <c r="E47" s="75"/>
      <c r="F47" s="78">
        <v>13.95</v>
      </c>
      <c r="G47" s="78">
        <v>13.95</v>
      </c>
      <c r="H47" s="78">
        <v>14.3</v>
      </c>
      <c r="I47">
        <v>57.82</v>
      </c>
      <c r="J47">
        <v>270.7</v>
      </c>
      <c r="K47">
        <v>80.209999999999994</v>
      </c>
      <c r="L47">
        <v>10.54</v>
      </c>
      <c r="M47">
        <v>12.73</v>
      </c>
      <c r="N47" s="135">
        <v>29.34</v>
      </c>
      <c r="O47" s="135">
        <v>29.33</v>
      </c>
      <c r="P47" s="135">
        <v>29.33</v>
      </c>
      <c r="Q47">
        <v>10.72</v>
      </c>
      <c r="R47">
        <v>96.32</v>
      </c>
      <c r="S47">
        <v>6.99</v>
      </c>
      <c r="T47">
        <v>41.65</v>
      </c>
      <c r="U47">
        <v>13.88</v>
      </c>
      <c r="V47">
        <v>13.89</v>
      </c>
      <c r="W47">
        <v>202.5</v>
      </c>
      <c r="X47">
        <v>40.5</v>
      </c>
      <c r="Y47">
        <v>77.010000000000005</v>
      </c>
      <c r="Z47">
        <v>44.46</v>
      </c>
      <c r="AA47">
        <v>98.65</v>
      </c>
      <c r="AB47">
        <v>49.32</v>
      </c>
      <c r="AC47">
        <v>7.47</v>
      </c>
      <c r="AD47">
        <v>16.170000000000002</v>
      </c>
      <c r="AE47">
        <v>16.170000000000002</v>
      </c>
    </row>
    <row r="48" spans="1:31">
      <c r="A48" t="s">
        <v>90</v>
      </c>
      <c r="B48" s="75">
        <v>231</v>
      </c>
      <c r="C48" s="75">
        <v>80.08</v>
      </c>
      <c r="D48" s="135">
        <f t="shared" si="0"/>
        <v>88</v>
      </c>
      <c r="E48" s="75"/>
      <c r="F48" s="78">
        <v>14.27</v>
      </c>
      <c r="G48" s="78">
        <v>14.27</v>
      </c>
      <c r="H48" s="78">
        <v>14.62</v>
      </c>
      <c r="I48">
        <v>57.82</v>
      </c>
      <c r="J48">
        <v>270.7</v>
      </c>
      <c r="K48">
        <v>80.209999999999994</v>
      </c>
      <c r="L48">
        <v>10.54</v>
      </c>
      <c r="M48">
        <v>12.33</v>
      </c>
      <c r="N48" s="135">
        <v>29.34</v>
      </c>
      <c r="O48" s="135">
        <v>29.33</v>
      </c>
      <c r="P48" s="135">
        <v>29.33</v>
      </c>
      <c r="Q48">
        <v>10.72</v>
      </c>
      <c r="R48">
        <v>98.49</v>
      </c>
      <c r="S48">
        <v>6.99</v>
      </c>
      <c r="T48">
        <v>42.92</v>
      </c>
      <c r="U48">
        <v>14.31</v>
      </c>
      <c r="V48">
        <v>14.31</v>
      </c>
      <c r="W48">
        <v>208.33</v>
      </c>
      <c r="X48">
        <v>41.67</v>
      </c>
      <c r="Y48">
        <v>78.31</v>
      </c>
      <c r="Z48">
        <v>45.04</v>
      </c>
      <c r="AA48">
        <v>98.66</v>
      </c>
      <c r="AB48">
        <v>49.32</v>
      </c>
      <c r="AC48">
        <v>7.61</v>
      </c>
      <c r="AD48">
        <v>16.260000000000002</v>
      </c>
      <c r="AE48">
        <v>16.260000000000002</v>
      </c>
    </row>
    <row r="49" spans="1:31">
      <c r="A49" t="s">
        <v>91</v>
      </c>
      <c r="B49" s="75">
        <v>231</v>
      </c>
      <c r="C49" s="75">
        <v>80.08</v>
      </c>
      <c r="D49" s="135">
        <f t="shared" si="0"/>
        <v>88</v>
      </c>
      <c r="E49" s="75"/>
      <c r="F49" s="78">
        <v>14.72</v>
      </c>
      <c r="G49" s="78">
        <v>14.72</v>
      </c>
      <c r="H49" s="78">
        <v>15.08</v>
      </c>
      <c r="I49">
        <v>57.82</v>
      </c>
      <c r="J49">
        <v>270.7</v>
      </c>
      <c r="K49">
        <v>80.209999999999994</v>
      </c>
      <c r="L49">
        <v>10.54</v>
      </c>
      <c r="M49">
        <v>11.73</v>
      </c>
      <c r="N49" s="135">
        <v>29.34</v>
      </c>
      <c r="O49" s="135">
        <v>29.33</v>
      </c>
      <c r="P49" s="135">
        <v>29.33</v>
      </c>
      <c r="Q49">
        <v>10.72</v>
      </c>
      <c r="R49">
        <v>98.86</v>
      </c>
      <c r="S49">
        <v>6.99</v>
      </c>
      <c r="T49">
        <v>43.81</v>
      </c>
      <c r="U49">
        <v>14.6</v>
      </c>
      <c r="V49">
        <v>14.62</v>
      </c>
      <c r="W49">
        <v>210.83</v>
      </c>
      <c r="X49">
        <v>42.17</v>
      </c>
      <c r="Y49">
        <v>78.81</v>
      </c>
      <c r="Z49">
        <v>46.64</v>
      </c>
      <c r="AA49">
        <v>98.66</v>
      </c>
      <c r="AB49">
        <v>49.33</v>
      </c>
      <c r="AC49">
        <v>7.73</v>
      </c>
      <c r="AD49">
        <v>16.420000000000002</v>
      </c>
      <c r="AE49">
        <v>16.420000000000002</v>
      </c>
    </row>
    <row r="50" spans="1:31">
      <c r="A50" t="s">
        <v>92</v>
      </c>
      <c r="B50" s="75">
        <v>231</v>
      </c>
      <c r="C50" s="75">
        <v>80.08</v>
      </c>
      <c r="D50" s="135">
        <f t="shared" si="0"/>
        <v>88</v>
      </c>
      <c r="E50" s="75"/>
      <c r="F50" s="78">
        <v>14.87</v>
      </c>
      <c r="G50" s="78">
        <v>14.87</v>
      </c>
      <c r="H50" s="78">
        <v>15.24</v>
      </c>
      <c r="I50">
        <v>57.82</v>
      </c>
      <c r="J50">
        <v>270.7</v>
      </c>
      <c r="K50">
        <v>80.209999999999994</v>
      </c>
      <c r="L50">
        <v>10.54</v>
      </c>
      <c r="M50">
        <v>11.09</v>
      </c>
      <c r="N50" s="135">
        <v>29.34</v>
      </c>
      <c r="O50" s="135">
        <v>29.33</v>
      </c>
      <c r="P50" s="135">
        <v>29.33</v>
      </c>
      <c r="Q50">
        <v>10.72</v>
      </c>
      <c r="R50">
        <v>97.88</v>
      </c>
      <c r="S50">
        <v>6.99</v>
      </c>
      <c r="T50">
        <v>44.49</v>
      </c>
      <c r="U50">
        <v>14.83</v>
      </c>
      <c r="V50">
        <v>14.84</v>
      </c>
      <c r="W50">
        <v>212.5</v>
      </c>
      <c r="X50">
        <v>42.5</v>
      </c>
      <c r="Y50">
        <v>79.03</v>
      </c>
      <c r="Z50">
        <v>46.3</v>
      </c>
      <c r="AA50">
        <v>98.66</v>
      </c>
      <c r="AB50">
        <v>49.33</v>
      </c>
      <c r="AC50">
        <v>7.8</v>
      </c>
      <c r="AD50">
        <v>16.68</v>
      </c>
      <c r="AE50">
        <v>16.68</v>
      </c>
    </row>
    <row r="51" spans="1:31">
      <c r="A51" t="s">
        <v>93</v>
      </c>
      <c r="B51" s="75">
        <v>231</v>
      </c>
      <c r="C51" s="75">
        <v>80.08</v>
      </c>
      <c r="D51" s="135">
        <f t="shared" si="0"/>
        <v>88</v>
      </c>
      <c r="E51" s="75"/>
      <c r="F51" s="78">
        <v>14.93</v>
      </c>
      <c r="G51" s="78">
        <v>14.93</v>
      </c>
      <c r="H51" s="78">
        <v>15.31</v>
      </c>
      <c r="I51">
        <v>57.82</v>
      </c>
      <c r="J51">
        <v>270.7</v>
      </c>
      <c r="K51">
        <v>80.209999999999994</v>
      </c>
      <c r="L51">
        <v>10.54</v>
      </c>
      <c r="M51">
        <v>10.39</v>
      </c>
      <c r="N51" s="135">
        <v>29.34</v>
      </c>
      <c r="O51" s="135">
        <v>29.33</v>
      </c>
      <c r="P51" s="135">
        <v>29.33</v>
      </c>
      <c r="Q51">
        <v>10.72</v>
      </c>
      <c r="R51">
        <v>100</v>
      </c>
      <c r="S51">
        <v>6.99</v>
      </c>
      <c r="T51">
        <v>44.7</v>
      </c>
      <c r="U51">
        <v>14.9</v>
      </c>
      <c r="V51">
        <v>14.9</v>
      </c>
      <c r="W51">
        <v>213.36</v>
      </c>
      <c r="X51">
        <v>42.67</v>
      </c>
      <c r="Y51">
        <v>76.239999999999995</v>
      </c>
      <c r="Z51">
        <v>46.69</v>
      </c>
      <c r="AA51">
        <v>98.67</v>
      </c>
      <c r="AB51">
        <v>49.33</v>
      </c>
      <c r="AC51">
        <v>7.97</v>
      </c>
      <c r="AD51">
        <v>17.239999999999998</v>
      </c>
      <c r="AE51">
        <v>17.239999999999998</v>
      </c>
    </row>
    <row r="52" spans="1:31">
      <c r="A52" t="s">
        <v>94</v>
      </c>
      <c r="B52" s="75">
        <v>231</v>
      </c>
      <c r="C52" s="75">
        <v>80.08</v>
      </c>
      <c r="D52" s="135">
        <f t="shared" si="0"/>
        <v>88</v>
      </c>
      <c r="E52" s="75"/>
      <c r="F52" s="78">
        <v>14.98</v>
      </c>
      <c r="G52" s="78">
        <v>14.98</v>
      </c>
      <c r="H52" s="78">
        <v>15.35</v>
      </c>
      <c r="I52">
        <v>57.82</v>
      </c>
      <c r="J52">
        <v>270.7</v>
      </c>
      <c r="K52">
        <v>80.209999999999994</v>
      </c>
      <c r="L52">
        <v>10.54</v>
      </c>
      <c r="M52">
        <v>9.6</v>
      </c>
      <c r="N52" s="135">
        <v>29.34</v>
      </c>
      <c r="O52" s="135">
        <v>29.33</v>
      </c>
      <c r="P52" s="135">
        <v>29.33</v>
      </c>
      <c r="Q52">
        <v>10.72</v>
      </c>
      <c r="R52">
        <v>100.26</v>
      </c>
      <c r="S52">
        <v>6.99</v>
      </c>
      <c r="T52">
        <v>38.33</v>
      </c>
      <c r="U52">
        <v>12.78</v>
      </c>
      <c r="V52">
        <v>12.77</v>
      </c>
      <c r="W52">
        <v>213.36</v>
      </c>
      <c r="X52">
        <v>42.67</v>
      </c>
      <c r="Y52">
        <v>76.58</v>
      </c>
      <c r="Z52">
        <v>45.99</v>
      </c>
      <c r="AA52">
        <v>98.67</v>
      </c>
      <c r="AB52">
        <v>49.33</v>
      </c>
      <c r="AC52">
        <v>8.1300000000000008</v>
      </c>
      <c r="AD52">
        <v>17.829999999999998</v>
      </c>
      <c r="AE52">
        <v>17.829999999999998</v>
      </c>
    </row>
    <row r="53" spans="1:31">
      <c r="A53" t="s">
        <v>95</v>
      </c>
      <c r="B53" s="75">
        <v>231</v>
      </c>
      <c r="C53" s="75">
        <v>80.08</v>
      </c>
      <c r="D53" s="135">
        <f t="shared" si="0"/>
        <v>88</v>
      </c>
      <c r="E53" s="75"/>
      <c r="F53" s="78">
        <v>15.01</v>
      </c>
      <c r="G53" s="78">
        <v>15.01</v>
      </c>
      <c r="H53" s="78">
        <v>15.38</v>
      </c>
      <c r="I53">
        <v>57.82</v>
      </c>
      <c r="J53">
        <v>270.7</v>
      </c>
      <c r="K53">
        <v>80.209999999999994</v>
      </c>
      <c r="L53">
        <v>10.54</v>
      </c>
      <c r="M53">
        <v>10.81</v>
      </c>
      <c r="N53" s="135">
        <v>29.34</v>
      </c>
      <c r="O53" s="135">
        <v>29.33</v>
      </c>
      <c r="P53" s="135">
        <v>29.33</v>
      </c>
      <c r="Q53">
        <v>10.72</v>
      </c>
      <c r="R53">
        <v>100.39</v>
      </c>
      <c r="S53">
        <v>6.99</v>
      </c>
      <c r="T53">
        <v>39.31</v>
      </c>
      <c r="U53">
        <v>13.1</v>
      </c>
      <c r="V53">
        <v>13.12</v>
      </c>
      <c r="W53">
        <v>213.36</v>
      </c>
      <c r="X53">
        <v>42.67</v>
      </c>
      <c r="Y53">
        <v>77.27</v>
      </c>
      <c r="Z53">
        <v>46.32</v>
      </c>
      <c r="AA53">
        <v>98.66</v>
      </c>
      <c r="AB53">
        <v>49.33</v>
      </c>
      <c r="AC53">
        <v>6.6</v>
      </c>
      <c r="AD53">
        <v>16.079999999999998</v>
      </c>
      <c r="AE53">
        <v>16.079999999999998</v>
      </c>
    </row>
    <row r="54" spans="1:31">
      <c r="A54" t="s">
        <v>96</v>
      </c>
      <c r="B54" s="75">
        <v>231</v>
      </c>
      <c r="C54" s="75">
        <v>80.08</v>
      </c>
      <c r="D54" s="135">
        <f t="shared" si="0"/>
        <v>88</v>
      </c>
      <c r="E54" s="75"/>
      <c r="F54" s="78">
        <v>14.93</v>
      </c>
      <c r="G54" s="78">
        <v>14.93</v>
      </c>
      <c r="H54" s="78">
        <v>15.31</v>
      </c>
      <c r="I54">
        <v>57.82</v>
      </c>
      <c r="J54">
        <v>270.7</v>
      </c>
      <c r="K54">
        <v>80.209999999999994</v>
      </c>
      <c r="L54">
        <v>10.54</v>
      </c>
      <c r="M54">
        <v>10.43</v>
      </c>
      <c r="N54" s="135">
        <v>29.34</v>
      </c>
      <c r="O54" s="135">
        <v>29.33</v>
      </c>
      <c r="P54" s="135">
        <v>29.33</v>
      </c>
      <c r="Q54">
        <v>10.72</v>
      </c>
      <c r="R54">
        <v>100.44</v>
      </c>
      <c r="S54">
        <v>6.99</v>
      </c>
      <c r="T54">
        <v>39.99</v>
      </c>
      <c r="U54">
        <v>13.33</v>
      </c>
      <c r="V54">
        <v>13.34</v>
      </c>
      <c r="W54">
        <v>213.36</v>
      </c>
      <c r="X54">
        <v>42.67</v>
      </c>
      <c r="Y54">
        <v>77.27</v>
      </c>
      <c r="Z54">
        <v>46.81</v>
      </c>
      <c r="AA54">
        <v>98.66</v>
      </c>
      <c r="AB54">
        <v>49.33</v>
      </c>
      <c r="AC54">
        <v>6.99</v>
      </c>
      <c r="AD54">
        <v>16.66</v>
      </c>
      <c r="AE54">
        <v>16.66</v>
      </c>
    </row>
    <row r="55" spans="1:31">
      <c r="A55" t="s">
        <v>97</v>
      </c>
      <c r="B55" s="75">
        <v>231</v>
      </c>
      <c r="C55" s="75">
        <v>80.08</v>
      </c>
      <c r="D55" s="135">
        <f t="shared" si="0"/>
        <v>88</v>
      </c>
      <c r="E55" s="75"/>
      <c r="F55" s="78">
        <v>14.82</v>
      </c>
      <c r="G55" s="78">
        <v>14.82</v>
      </c>
      <c r="H55" s="78">
        <v>15.2</v>
      </c>
      <c r="I55">
        <v>57.82</v>
      </c>
      <c r="J55">
        <v>270.7</v>
      </c>
      <c r="K55">
        <v>80.209999999999994</v>
      </c>
      <c r="L55">
        <v>10.54</v>
      </c>
      <c r="M55">
        <v>10.09</v>
      </c>
      <c r="N55" s="135">
        <v>29.34</v>
      </c>
      <c r="O55" s="135">
        <v>29.33</v>
      </c>
      <c r="P55" s="135">
        <v>29.33</v>
      </c>
      <c r="Q55">
        <v>10.72</v>
      </c>
      <c r="R55">
        <v>100.07</v>
      </c>
      <c r="S55">
        <v>7.08</v>
      </c>
      <c r="T55">
        <v>40.58</v>
      </c>
      <c r="U55">
        <v>13.53</v>
      </c>
      <c r="V55">
        <v>13.52</v>
      </c>
      <c r="W55">
        <v>213.36</v>
      </c>
      <c r="X55">
        <v>42.67</v>
      </c>
      <c r="Y55">
        <v>77.47</v>
      </c>
      <c r="Z55">
        <v>47.55</v>
      </c>
      <c r="AA55">
        <v>98.66</v>
      </c>
      <c r="AB55">
        <v>49.32</v>
      </c>
      <c r="AC55">
        <v>7.09</v>
      </c>
      <c r="AD55">
        <v>17.239999999999998</v>
      </c>
      <c r="AE55">
        <v>17.239999999999998</v>
      </c>
    </row>
    <row r="56" spans="1:31">
      <c r="A56" t="s">
        <v>98</v>
      </c>
      <c r="B56" s="75">
        <v>231</v>
      </c>
      <c r="C56" s="75">
        <v>80.08</v>
      </c>
      <c r="D56" s="135">
        <f t="shared" si="0"/>
        <v>88</v>
      </c>
      <c r="E56" s="75"/>
      <c r="F56" s="78">
        <v>15.22</v>
      </c>
      <c r="G56" s="78">
        <v>15.22</v>
      </c>
      <c r="H56" s="78">
        <v>15.59</v>
      </c>
      <c r="I56">
        <v>57.82</v>
      </c>
      <c r="J56">
        <v>270.7</v>
      </c>
      <c r="K56">
        <v>80.209999999999994</v>
      </c>
      <c r="L56">
        <v>10.54</v>
      </c>
      <c r="M56">
        <v>9.69</v>
      </c>
      <c r="N56" s="135">
        <v>29.34</v>
      </c>
      <c r="O56" s="135">
        <v>29.33</v>
      </c>
      <c r="P56" s="135">
        <v>29.33</v>
      </c>
      <c r="Q56">
        <v>10.72</v>
      </c>
      <c r="R56">
        <v>99.17</v>
      </c>
      <c r="S56">
        <v>7.08</v>
      </c>
      <c r="T56">
        <v>41.37</v>
      </c>
      <c r="U56">
        <v>13.79</v>
      </c>
      <c r="V56">
        <v>13.79</v>
      </c>
      <c r="W56">
        <v>213.36</v>
      </c>
      <c r="X56">
        <v>42.67</v>
      </c>
      <c r="Y56">
        <v>76.92</v>
      </c>
      <c r="Z56">
        <v>46.04</v>
      </c>
      <c r="AA56">
        <v>98.66</v>
      </c>
      <c r="AB56">
        <v>49.32</v>
      </c>
      <c r="AC56">
        <v>6.97</v>
      </c>
      <c r="AD56">
        <v>17.55</v>
      </c>
      <c r="AE56">
        <v>17.55</v>
      </c>
    </row>
    <row r="57" spans="1:31">
      <c r="A57" t="s">
        <v>99</v>
      </c>
      <c r="B57" s="75">
        <v>231</v>
      </c>
      <c r="C57" s="75">
        <v>80.08</v>
      </c>
      <c r="D57" s="135">
        <f t="shared" si="0"/>
        <v>88</v>
      </c>
      <c r="E57" s="75"/>
      <c r="F57" s="78">
        <v>15.06</v>
      </c>
      <c r="G57" s="78">
        <v>15.06</v>
      </c>
      <c r="H57" s="78">
        <v>15.43</v>
      </c>
      <c r="I57">
        <v>57.82</v>
      </c>
      <c r="J57">
        <v>270.7</v>
      </c>
      <c r="K57">
        <v>80.209999999999994</v>
      </c>
      <c r="L57">
        <v>10.54</v>
      </c>
      <c r="M57">
        <v>9.6300000000000008</v>
      </c>
      <c r="N57" s="135">
        <v>29.34</v>
      </c>
      <c r="O57" s="135">
        <v>29.33</v>
      </c>
      <c r="P57" s="135">
        <v>29.33</v>
      </c>
      <c r="Q57">
        <v>10.72</v>
      </c>
      <c r="R57">
        <v>101.34</v>
      </c>
      <c r="S57">
        <v>7.08</v>
      </c>
      <c r="T57">
        <v>41.67</v>
      </c>
      <c r="U57">
        <v>13.89</v>
      </c>
      <c r="V57">
        <v>13.88</v>
      </c>
      <c r="W57">
        <v>213.36</v>
      </c>
      <c r="X57">
        <v>42.67</v>
      </c>
      <c r="Y57">
        <v>76.44</v>
      </c>
      <c r="Z57">
        <v>38.43</v>
      </c>
      <c r="AA57">
        <v>98.66</v>
      </c>
      <c r="AB57">
        <v>49.32</v>
      </c>
      <c r="AC57">
        <v>6.11</v>
      </c>
      <c r="AD57">
        <v>17.87</v>
      </c>
      <c r="AE57">
        <v>17.87</v>
      </c>
    </row>
    <row r="58" spans="1:31">
      <c r="A58" t="s">
        <v>100</v>
      </c>
      <c r="B58" s="75">
        <v>231</v>
      </c>
      <c r="C58" s="75">
        <v>80.08</v>
      </c>
      <c r="D58" s="135">
        <f t="shared" si="0"/>
        <v>88</v>
      </c>
      <c r="E58" s="75"/>
      <c r="F58" s="78">
        <v>14.97</v>
      </c>
      <c r="G58" s="78">
        <v>14.97</v>
      </c>
      <c r="H58" s="78">
        <v>15.33</v>
      </c>
      <c r="I58">
        <v>57.82</v>
      </c>
      <c r="J58">
        <v>270.7</v>
      </c>
      <c r="K58">
        <v>80.209999999999994</v>
      </c>
      <c r="L58">
        <v>10.54</v>
      </c>
      <c r="M58">
        <v>9.67</v>
      </c>
      <c r="N58" s="135">
        <v>29.34</v>
      </c>
      <c r="O58" s="135">
        <v>29.33</v>
      </c>
      <c r="P58" s="135">
        <v>29.33</v>
      </c>
      <c r="Q58">
        <v>10.72</v>
      </c>
      <c r="R58">
        <v>99.12</v>
      </c>
      <c r="S58">
        <v>7.08</v>
      </c>
      <c r="T58">
        <v>42.55</v>
      </c>
      <c r="U58">
        <v>14.18</v>
      </c>
      <c r="V58">
        <v>14.19</v>
      </c>
      <c r="W58">
        <v>213.36</v>
      </c>
      <c r="X58">
        <v>42.67</v>
      </c>
      <c r="Y58">
        <v>76.11</v>
      </c>
      <c r="Z58">
        <v>37.35</v>
      </c>
      <c r="AA58">
        <v>98.63</v>
      </c>
      <c r="AB58">
        <v>49.31</v>
      </c>
      <c r="AC58">
        <v>6.18</v>
      </c>
      <c r="AD58">
        <v>18.03</v>
      </c>
      <c r="AE58">
        <v>18.03</v>
      </c>
    </row>
    <row r="59" spans="1:31">
      <c r="A59" t="s">
        <v>101</v>
      </c>
      <c r="B59" s="75">
        <v>231</v>
      </c>
      <c r="C59" s="75">
        <v>80.08</v>
      </c>
      <c r="D59" s="135">
        <f t="shared" si="0"/>
        <v>88</v>
      </c>
      <c r="E59" s="75"/>
      <c r="F59" s="78">
        <v>14.33</v>
      </c>
      <c r="G59" s="78">
        <v>14.33</v>
      </c>
      <c r="H59" s="78">
        <v>14.69</v>
      </c>
      <c r="I59">
        <v>57.82</v>
      </c>
      <c r="J59">
        <v>270.7</v>
      </c>
      <c r="K59">
        <v>80.209999999999994</v>
      </c>
      <c r="L59">
        <v>10.54</v>
      </c>
      <c r="M59">
        <v>14.2</v>
      </c>
      <c r="N59" s="135">
        <v>29.34</v>
      </c>
      <c r="O59" s="135">
        <v>29.33</v>
      </c>
      <c r="P59" s="135">
        <v>29.33</v>
      </c>
      <c r="Q59">
        <v>10.72</v>
      </c>
      <c r="R59">
        <v>95.64</v>
      </c>
      <c r="S59">
        <v>7.22</v>
      </c>
      <c r="T59">
        <v>35.11</v>
      </c>
      <c r="U59">
        <v>11.7</v>
      </c>
      <c r="V59">
        <v>11.71</v>
      </c>
      <c r="W59">
        <v>213.25</v>
      </c>
      <c r="X59">
        <v>42.65</v>
      </c>
      <c r="Y59">
        <v>75.319999999999993</v>
      </c>
      <c r="Z59">
        <v>36.1</v>
      </c>
      <c r="AA59">
        <v>98.56</v>
      </c>
      <c r="AB59">
        <v>49.28</v>
      </c>
      <c r="AC59">
        <v>6.26</v>
      </c>
      <c r="AD59">
        <v>14.36</v>
      </c>
      <c r="AE59">
        <v>14.36</v>
      </c>
    </row>
    <row r="60" spans="1:31">
      <c r="A60" t="s">
        <v>102</v>
      </c>
      <c r="B60" s="75">
        <v>231</v>
      </c>
      <c r="C60" s="75">
        <v>80.08</v>
      </c>
      <c r="D60" s="135">
        <f t="shared" si="0"/>
        <v>88</v>
      </c>
      <c r="E60" s="75"/>
      <c r="F60" s="78">
        <v>13.93</v>
      </c>
      <c r="G60" s="78">
        <v>13.93</v>
      </c>
      <c r="H60" s="78">
        <v>14.28</v>
      </c>
      <c r="I60">
        <v>57.82</v>
      </c>
      <c r="J60">
        <v>270.7</v>
      </c>
      <c r="K60">
        <v>80.209999999999994</v>
      </c>
      <c r="L60">
        <v>10.54</v>
      </c>
      <c r="M60">
        <v>14.45</v>
      </c>
      <c r="N60" s="135">
        <v>29.34</v>
      </c>
      <c r="O60" s="135">
        <v>29.33</v>
      </c>
      <c r="P60" s="135">
        <v>29.33</v>
      </c>
      <c r="Q60">
        <v>10.72</v>
      </c>
      <c r="R60">
        <v>91.74</v>
      </c>
      <c r="S60">
        <v>7.22</v>
      </c>
      <c r="T60">
        <v>36.11</v>
      </c>
      <c r="U60">
        <v>12.04</v>
      </c>
      <c r="V60">
        <v>12.03</v>
      </c>
      <c r="W60">
        <v>210.81</v>
      </c>
      <c r="X60">
        <v>42.16</v>
      </c>
      <c r="Y60">
        <v>74.61</v>
      </c>
      <c r="Z60">
        <v>35.159999999999997</v>
      </c>
      <c r="AA60">
        <v>98.44</v>
      </c>
      <c r="AB60">
        <v>49.22</v>
      </c>
      <c r="AC60">
        <v>6.34</v>
      </c>
      <c r="AD60">
        <v>14.54</v>
      </c>
      <c r="AE60">
        <v>14.54</v>
      </c>
    </row>
    <row r="61" spans="1:31">
      <c r="A61" t="s">
        <v>103</v>
      </c>
      <c r="B61" s="75">
        <v>231</v>
      </c>
      <c r="C61" s="75">
        <v>80.08</v>
      </c>
      <c r="D61" s="135">
        <f t="shared" si="0"/>
        <v>88</v>
      </c>
      <c r="E61" s="75"/>
      <c r="F61" s="78">
        <v>13.38</v>
      </c>
      <c r="G61" s="78">
        <v>13.38</v>
      </c>
      <c r="H61" s="78">
        <v>13.72</v>
      </c>
      <c r="I61">
        <v>57.82</v>
      </c>
      <c r="J61">
        <v>270.7</v>
      </c>
      <c r="K61">
        <v>80.209999999999994</v>
      </c>
      <c r="L61">
        <v>10.54</v>
      </c>
      <c r="M61">
        <v>22.47</v>
      </c>
      <c r="N61" s="135">
        <v>29.34</v>
      </c>
      <c r="O61" s="135">
        <v>29.33</v>
      </c>
      <c r="P61" s="135">
        <v>29.33</v>
      </c>
      <c r="Q61">
        <v>10.72</v>
      </c>
      <c r="R61">
        <v>86.93</v>
      </c>
      <c r="S61">
        <v>7.22</v>
      </c>
      <c r="T61">
        <v>36.97</v>
      </c>
      <c r="U61">
        <v>12.32</v>
      </c>
      <c r="V61">
        <v>12.34</v>
      </c>
      <c r="W61">
        <v>208.28</v>
      </c>
      <c r="X61">
        <v>41.65</v>
      </c>
      <c r="Y61">
        <v>73.5</v>
      </c>
      <c r="Z61">
        <v>34.71</v>
      </c>
      <c r="AA61">
        <v>98.3</v>
      </c>
      <c r="AB61">
        <v>49.15</v>
      </c>
      <c r="AC61">
        <v>6.43</v>
      </c>
      <c r="AD61">
        <v>15</v>
      </c>
      <c r="AE61">
        <v>15</v>
      </c>
    </row>
    <row r="62" spans="1:31">
      <c r="A62" t="s">
        <v>104</v>
      </c>
      <c r="B62" s="75">
        <v>231</v>
      </c>
      <c r="C62" s="75">
        <v>80.08</v>
      </c>
      <c r="D62" s="135">
        <f t="shared" si="0"/>
        <v>88</v>
      </c>
      <c r="E62" s="75"/>
      <c r="F62" s="78">
        <v>12.91</v>
      </c>
      <c r="G62" s="78">
        <v>12.91</v>
      </c>
      <c r="H62" s="78">
        <v>13.24</v>
      </c>
      <c r="I62">
        <v>57.82</v>
      </c>
      <c r="J62">
        <v>270.7</v>
      </c>
      <c r="K62">
        <v>80.209999999999994</v>
      </c>
      <c r="L62">
        <v>10.54</v>
      </c>
      <c r="M62">
        <v>23.07</v>
      </c>
      <c r="N62" s="135">
        <v>29.34</v>
      </c>
      <c r="O62" s="135">
        <v>29.33</v>
      </c>
      <c r="P62" s="135">
        <v>29.33</v>
      </c>
      <c r="Q62">
        <v>10.72</v>
      </c>
      <c r="R62">
        <v>81.52</v>
      </c>
      <c r="S62">
        <v>7.22</v>
      </c>
      <c r="T62">
        <v>37.93</v>
      </c>
      <c r="U62">
        <v>12.64</v>
      </c>
      <c r="V62">
        <v>12.65</v>
      </c>
      <c r="W62">
        <v>205.32</v>
      </c>
      <c r="X62">
        <v>41.06</v>
      </c>
      <c r="Y62">
        <v>71.290000000000006</v>
      </c>
      <c r="Z62">
        <v>34.07</v>
      </c>
      <c r="AA62">
        <v>98.1</v>
      </c>
      <c r="AB62">
        <v>49.04</v>
      </c>
      <c r="AC62">
        <v>6.55</v>
      </c>
      <c r="AD62">
        <v>18.739999999999998</v>
      </c>
      <c r="AE62">
        <v>18.739999999999998</v>
      </c>
    </row>
    <row r="63" spans="1:31">
      <c r="A63" t="s">
        <v>105</v>
      </c>
      <c r="B63" s="75">
        <v>231</v>
      </c>
      <c r="C63" s="75">
        <v>80.08</v>
      </c>
      <c r="D63" s="135">
        <f t="shared" si="0"/>
        <v>88</v>
      </c>
      <c r="E63" s="75"/>
      <c r="F63" s="78">
        <v>12.42</v>
      </c>
      <c r="G63" s="78">
        <v>12.42</v>
      </c>
      <c r="H63" s="78">
        <v>12.73</v>
      </c>
      <c r="I63">
        <v>57.82</v>
      </c>
      <c r="J63">
        <v>270.7</v>
      </c>
      <c r="K63">
        <v>80.209999999999994</v>
      </c>
      <c r="L63">
        <v>10.54</v>
      </c>
      <c r="M63">
        <v>23.32</v>
      </c>
      <c r="N63" s="135">
        <v>29.34</v>
      </c>
      <c r="O63" s="135">
        <v>29.33</v>
      </c>
      <c r="P63" s="135">
        <v>29.33</v>
      </c>
      <c r="Q63">
        <v>10.72</v>
      </c>
      <c r="R63">
        <v>71.680000000000007</v>
      </c>
      <c r="S63">
        <v>7.45</v>
      </c>
      <c r="T63">
        <v>39.200000000000003</v>
      </c>
      <c r="U63">
        <v>13.07</v>
      </c>
      <c r="V63">
        <v>13.07</v>
      </c>
      <c r="W63">
        <v>201.23</v>
      </c>
      <c r="X63">
        <v>40.25</v>
      </c>
      <c r="Y63">
        <v>66.709999999999994</v>
      </c>
      <c r="Z63">
        <v>27.89</v>
      </c>
      <c r="AA63">
        <v>97.86</v>
      </c>
      <c r="AB63">
        <v>48.92</v>
      </c>
      <c r="AC63">
        <v>4.97</v>
      </c>
      <c r="AD63">
        <v>19.09</v>
      </c>
      <c r="AE63">
        <v>19.09</v>
      </c>
    </row>
    <row r="64" spans="1:31">
      <c r="A64" t="s">
        <v>106</v>
      </c>
      <c r="B64" s="75">
        <v>231</v>
      </c>
      <c r="C64" s="75">
        <v>80.08</v>
      </c>
      <c r="D64" s="135">
        <f t="shared" si="0"/>
        <v>88</v>
      </c>
      <c r="E64" s="75"/>
      <c r="F64" s="78">
        <v>11.77</v>
      </c>
      <c r="G64" s="78">
        <v>11.77</v>
      </c>
      <c r="H64" s="78">
        <v>12.07</v>
      </c>
      <c r="I64">
        <v>57.82</v>
      </c>
      <c r="J64">
        <v>270.7</v>
      </c>
      <c r="K64">
        <v>80.209999999999994</v>
      </c>
      <c r="L64">
        <v>10.54</v>
      </c>
      <c r="M64">
        <v>23.76</v>
      </c>
      <c r="N64" s="135">
        <v>29.34</v>
      </c>
      <c r="O64" s="135">
        <v>29.33</v>
      </c>
      <c r="P64" s="135">
        <v>29.33</v>
      </c>
      <c r="Q64">
        <v>10.72</v>
      </c>
      <c r="R64">
        <v>63.82</v>
      </c>
      <c r="S64">
        <v>7.45</v>
      </c>
      <c r="T64">
        <v>30.9</v>
      </c>
      <c r="U64">
        <v>10.3</v>
      </c>
      <c r="V64">
        <v>10.3</v>
      </c>
      <c r="W64">
        <v>195.32</v>
      </c>
      <c r="X64">
        <v>39.06</v>
      </c>
      <c r="Y64">
        <v>63.06</v>
      </c>
      <c r="Z64">
        <v>26.23</v>
      </c>
      <c r="AA64">
        <v>97.58</v>
      </c>
      <c r="AB64">
        <v>48.79</v>
      </c>
      <c r="AC64">
        <v>5.08</v>
      </c>
      <c r="AD64">
        <v>19.920000000000002</v>
      </c>
      <c r="AE64">
        <v>19.920000000000002</v>
      </c>
    </row>
    <row r="65" spans="1:31">
      <c r="A65" t="s">
        <v>107</v>
      </c>
      <c r="B65" s="75">
        <v>231</v>
      </c>
      <c r="C65" s="75">
        <v>80.08</v>
      </c>
      <c r="D65" s="135">
        <f t="shared" si="0"/>
        <v>88</v>
      </c>
      <c r="E65" s="75"/>
      <c r="F65" s="78">
        <v>11.21</v>
      </c>
      <c r="G65" s="78">
        <v>11.21</v>
      </c>
      <c r="H65" s="78">
        <v>11.49</v>
      </c>
      <c r="I65">
        <v>57.82</v>
      </c>
      <c r="J65">
        <v>270.7</v>
      </c>
      <c r="K65">
        <v>80.209999999999994</v>
      </c>
      <c r="L65">
        <v>10.54</v>
      </c>
      <c r="M65">
        <v>23.92</v>
      </c>
      <c r="N65" s="135">
        <v>29.34</v>
      </c>
      <c r="O65" s="135">
        <v>29.33</v>
      </c>
      <c r="P65" s="135">
        <v>29.33</v>
      </c>
      <c r="Q65">
        <v>10.72</v>
      </c>
      <c r="R65">
        <v>56.12</v>
      </c>
      <c r="S65">
        <v>7.45</v>
      </c>
      <c r="T65">
        <v>31.69</v>
      </c>
      <c r="U65">
        <v>10.56</v>
      </c>
      <c r="V65">
        <v>10.57</v>
      </c>
      <c r="W65">
        <v>187.21</v>
      </c>
      <c r="X65">
        <v>37.44</v>
      </c>
      <c r="Y65">
        <v>59.43</v>
      </c>
      <c r="Z65">
        <v>24.45</v>
      </c>
      <c r="AA65">
        <v>97.07</v>
      </c>
      <c r="AB65">
        <v>48.53</v>
      </c>
      <c r="AC65">
        <v>5.22</v>
      </c>
      <c r="AD65">
        <v>20.8</v>
      </c>
      <c r="AE65">
        <v>20.8</v>
      </c>
    </row>
    <row r="66" spans="1:31">
      <c r="A66" t="s">
        <v>108</v>
      </c>
      <c r="B66" s="75">
        <v>231</v>
      </c>
      <c r="C66" s="75">
        <v>80.08</v>
      </c>
      <c r="D66" s="135">
        <f t="shared" si="0"/>
        <v>88</v>
      </c>
      <c r="E66" s="75"/>
      <c r="F66" s="78">
        <v>10.43</v>
      </c>
      <c r="G66" s="78">
        <v>10.43</v>
      </c>
      <c r="H66" s="78">
        <v>10.69</v>
      </c>
      <c r="I66">
        <v>57.82</v>
      </c>
      <c r="J66">
        <v>270.7</v>
      </c>
      <c r="K66">
        <v>80.209999999999994</v>
      </c>
      <c r="L66">
        <v>10.54</v>
      </c>
      <c r="M66">
        <v>24.17</v>
      </c>
      <c r="N66" s="135">
        <v>29.34</v>
      </c>
      <c r="O66" s="135">
        <v>29.33</v>
      </c>
      <c r="P66" s="135">
        <v>29.33</v>
      </c>
      <c r="Q66">
        <v>10.72</v>
      </c>
      <c r="R66">
        <v>48.88</v>
      </c>
      <c r="S66">
        <v>7.45</v>
      </c>
      <c r="T66">
        <v>32.630000000000003</v>
      </c>
      <c r="U66">
        <v>10.88</v>
      </c>
      <c r="V66">
        <v>10.87</v>
      </c>
      <c r="W66">
        <v>176.87</v>
      </c>
      <c r="X66">
        <v>35.369999999999997</v>
      </c>
      <c r="Y66">
        <v>55.39</v>
      </c>
      <c r="Z66">
        <v>23.02</v>
      </c>
      <c r="AA66">
        <v>96.25</v>
      </c>
      <c r="AB66">
        <v>48.12</v>
      </c>
      <c r="AC66">
        <v>5.4</v>
      </c>
      <c r="AD66">
        <v>21.78</v>
      </c>
      <c r="AE66">
        <v>21.78</v>
      </c>
    </row>
    <row r="67" spans="1:31">
      <c r="A67" t="s">
        <v>109</v>
      </c>
      <c r="B67" s="75">
        <v>231</v>
      </c>
      <c r="C67" s="75">
        <v>80.08</v>
      </c>
      <c r="D67" s="135">
        <f t="shared" si="0"/>
        <v>88</v>
      </c>
      <c r="E67" s="75"/>
      <c r="F67" s="78">
        <v>9.75</v>
      </c>
      <c r="G67" s="78">
        <v>9.75</v>
      </c>
      <c r="H67" s="78">
        <v>9.99</v>
      </c>
      <c r="I67">
        <v>57.82</v>
      </c>
      <c r="J67">
        <v>270.7</v>
      </c>
      <c r="K67">
        <v>80.209999999999994</v>
      </c>
      <c r="L67">
        <v>10.54</v>
      </c>
      <c r="M67">
        <v>25.33</v>
      </c>
      <c r="N67" s="135">
        <v>29.34</v>
      </c>
      <c r="O67" s="135">
        <v>29.33</v>
      </c>
      <c r="P67" s="135">
        <v>29.33</v>
      </c>
      <c r="Q67">
        <v>10.72</v>
      </c>
      <c r="R67">
        <v>43.4</v>
      </c>
      <c r="S67">
        <v>8.09</v>
      </c>
      <c r="T67">
        <v>33.200000000000003</v>
      </c>
      <c r="U67">
        <v>11.07</v>
      </c>
      <c r="V67">
        <v>11.06</v>
      </c>
      <c r="W67">
        <v>164.53</v>
      </c>
      <c r="X67">
        <v>32.909999999999997</v>
      </c>
      <c r="Y67">
        <v>51.66</v>
      </c>
      <c r="Z67">
        <v>21.86</v>
      </c>
      <c r="AA67">
        <v>95.79</v>
      </c>
      <c r="AB67">
        <v>47.89</v>
      </c>
      <c r="AC67">
        <v>5.5</v>
      </c>
      <c r="AD67">
        <v>22.65</v>
      </c>
      <c r="AE67">
        <v>22.65</v>
      </c>
    </row>
    <row r="68" spans="1:31">
      <c r="A68" t="s">
        <v>110</v>
      </c>
      <c r="B68" s="75">
        <v>231</v>
      </c>
      <c r="C68" s="75">
        <v>80.08</v>
      </c>
      <c r="D68" s="135">
        <f t="shared" ref="D68:D98" si="1">N68+O68+P68</f>
        <v>88</v>
      </c>
      <c r="E68" s="75"/>
      <c r="F68" s="78">
        <v>8.84</v>
      </c>
      <c r="G68" s="78">
        <v>8.84</v>
      </c>
      <c r="H68" s="78">
        <v>9.06</v>
      </c>
      <c r="I68">
        <v>57.82</v>
      </c>
      <c r="J68">
        <v>270.7</v>
      </c>
      <c r="K68">
        <v>80.209999999999994</v>
      </c>
      <c r="L68">
        <v>10.54</v>
      </c>
      <c r="M68">
        <v>26.65</v>
      </c>
      <c r="N68" s="135">
        <v>29.34</v>
      </c>
      <c r="O68" s="135">
        <v>29.33</v>
      </c>
      <c r="P68" s="135">
        <v>29.33</v>
      </c>
      <c r="Q68">
        <v>10.72</v>
      </c>
      <c r="R68">
        <v>39.31</v>
      </c>
      <c r="S68">
        <v>8.09</v>
      </c>
      <c r="T68">
        <v>33.76</v>
      </c>
      <c r="U68">
        <v>11.25</v>
      </c>
      <c r="V68">
        <v>11.26</v>
      </c>
      <c r="W68">
        <v>168.55</v>
      </c>
      <c r="X68">
        <v>33.71</v>
      </c>
      <c r="Y68">
        <v>38.590000000000003</v>
      </c>
      <c r="Z68">
        <v>20.399999999999999</v>
      </c>
      <c r="AA68">
        <v>92.31</v>
      </c>
      <c r="AB68">
        <v>46.15</v>
      </c>
      <c r="AC68">
        <v>5.75</v>
      </c>
      <c r="AD68">
        <v>23.53</v>
      </c>
      <c r="AE68">
        <v>23.53</v>
      </c>
    </row>
    <row r="69" spans="1:31">
      <c r="A69" t="s">
        <v>111</v>
      </c>
      <c r="B69" s="75">
        <v>231</v>
      </c>
      <c r="C69" s="75">
        <v>80.08</v>
      </c>
      <c r="D69" s="135">
        <f t="shared" si="1"/>
        <v>88</v>
      </c>
      <c r="E69" s="75"/>
      <c r="F69" s="78">
        <v>7.95</v>
      </c>
      <c r="G69" s="78">
        <v>7.95</v>
      </c>
      <c r="H69" s="78">
        <v>8.14</v>
      </c>
      <c r="I69">
        <v>57.82</v>
      </c>
      <c r="J69">
        <v>270.7</v>
      </c>
      <c r="K69">
        <v>80.209999999999994</v>
      </c>
      <c r="L69">
        <v>10.54</v>
      </c>
      <c r="M69">
        <v>28.1</v>
      </c>
      <c r="N69" s="135">
        <v>29.34</v>
      </c>
      <c r="O69" s="135">
        <v>29.33</v>
      </c>
      <c r="P69" s="135">
        <v>29.33</v>
      </c>
      <c r="Q69">
        <v>10.72</v>
      </c>
      <c r="R69">
        <v>31.32</v>
      </c>
      <c r="S69">
        <v>8.09</v>
      </c>
      <c r="T69">
        <v>34.19</v>
      </c>
      <c r="U69">
        <v>11.4</v>
      </c>
      <c r="V69">
        <v>11.39</v>
      </c>
      <c r="W69">
        <v>151.1</v>
      </c>
      <c r="X69">
        <v>30.22</v>
      </c>
      <c r="Y69">
        <v>34.450000000000003</v>
      </c>
      <c r="Z69">
        <v>22.59</v>
      </c>
      <c r="AA69">
        <v>88.46</v>
      </c>
      <c r="AB69">
        <v>44.23</v>
      </c>
      <c r="AC69">
        <v>6.2</v>
      </c>
      <c r="AD69">
        <v>21.03</v>
      </c>
      <c r="AE69">
        <v>21.03</v>
      </c>
    </row>
    <row r="70" spans="1:31">
      <c r="A70" t="s">
        <v>112</v>
      </c>
      <c r="B70" s="75">
        <v>231</v>
      </c>
      <c r="C70" s="75">
        <v>80.08</v>
      </c>
      <c r="D70" s="135">
        <f t="shared" si="1"/>
        <v>88</v>
      </c>
      <c r="E70" s="75"/>
      <c r="F70" s="78">
        <v>7</v>
      </c>
      <c r="G70" s="78">
        <v>7</v>
      </c>
      <c r="H70" s="78">
        <v>7.18</v>
      </c>
      <c r="I70">
        <v>57.82</v>
      </c>
      <c r="J70">
        <v>270.7</v>
      </c>
      <c r="K70">
        <v>80.209999999999994</v>
      </c>
      <c r="L70">
        <v>10.54</v>
      </c>
      <c r="M70">
        <v>21.61</v>
      </c>
      <c r="N70" s="135">
        <v>29.34</v>
      </c>
      <c r="O70" s="135">
        <v>29.33</v>
      </c>
      <c r="P70" s="135">
        <v>29.33</v>
      </c>
      <c r="Q70">
        <v>10.72</v>
      </c>
      <c r="R70">
        <v>25.78</v>
      </c>
      <c r="S70">
        <v>8.09</v>
      </c>
      <c r="T70">
        <v>34.68</v>
      </c>
      <c r="U70">
        <v>11.56</v>
      </c>
      <c r="V70">
        <v>11.56</v>
      </c>
      <c r="W70">
        <v>132.16</v>
      </c>
      <c r="X70">
        <v>26.43</v>
      </c>
      <c r="Y70">
        <v>29.82</v>
      </c>
      <c r="Z70">
        <v>19.7</v>
      </c>
      <c r="AA70">
        <v>83.9</v>
      </c>
      <c r="AB70">
        <v>41.94</v>
      </c>
      <c r="AC70">
        <v>6.55</v>
      </c>
      <c r="AD70">
        <v>21.37</v>
      </c>
      <c r="AE70">
        <v>21.37</v>
      </c>
    </row>
    <row r="71" spans="1:31">
      <c r="A71" t="s">
        <v>113</v>
      </c>
      <c r="B71" s="75">
        <v>231</v>
      </c>
      <c r="C71" s="75">
        <v>80.08</v>
      </c>
      <c r="D71" s="135">
        <f t="shared" si="1"/>
        <v>88</v>
      </c>
      <c r="E71" s="75"/>
      <c r="F71" s="78">
        <v>5.51</v>
      </c>
      <c r="G71" s="78">
        <v>5.51</v>
      </c>
      <c r="H71" s="78">
        <v>5.66</v>
      </c>
      <c r="I71">
        <v>57.82</v>
      </c>
      <c r="J71">
        <v>270.7</v>
      </c>
      <c r="K71">
        <v>80.209999999999994</v>
      </c>
      <c r="L71">
        <v>10.54</v>
      </c>
      <c r="M71">
        <v>22.13</v>
      </c>
      <c r="N71" s="135">
        <v>29.34</v>
      </c>
      <c r="O71" s="135">
        <v>29.33</v>
      </c>
      <c r="P71" s="135">
        <v>29.33</v>
      </c>
      <c r="Q71">
        <v>10.72</v>
      </c>
      <c r="R71">
        <v>20.36</v>
      </c>
      <c r="S71">
        <v>8.33</v>
      </c>
      <c r="T71">
        <v>34.76</v>
      </c>
      <c r="U71">
        <v>11.59</v>
      </c>
      <c r="V71">
        <v>11.59</v>
      </c>
      <c r="W71">
        <v>112.13</v>
      </c>
      <c r="X71">
        <v>22.43</v>
      </c>
      <c r="Y71">
        <v>25.01</v>
      </c>
      <c r="Z71">
        <v>16.86</v>
      </c>
      <c r="AA71">
        <v>72.180000000000007</v>
      </c>
      <c r="AB71">
        <v>36.08</v>
      </c>
      <c r="AC71">
        <v>6.79</v>
      </c>
      <c r="AD71">
        <v>21.78</v>
      </c>
      <c r="AE71">
        <v>21.78</v>
      </c>
    </row>
    <row r="72" spans="1:31">
      <c r="A72" t="s">
        <v>114</v>
      </c>
      <c r="B72" s="75">
        <v>231</v>
      </c>
      <c r="C72" s="75">
        <v>80.08</v>
      </c>
      <c r="D72" s="135">
        <f t="shared" si="1"/>
        <v>88</v>
      </c>
      <c r="E72" s="75"/>
      <c r="F72" s="78">
        <v>4.58</v>
      </c>
      <c r="G72" s="78">
        <v>4.58</v>
      </c>
      <c r="H72" s="78">
        <v>4.6900000000000004</v>
      </c>
      <c r="I72">
        <v>57.82</v>
      </c>
      <c r="J72">
        <v>270.7</v>
      </c>
      <c r="K72">
        <v>80.209999999999994</v>
      </c>
      <c r="L72">
        <v>10.54</v>
      </c>
      <c r="M72">
        <v>22.4</v>
      </c>
      <c r="N72" s="135">
        <v>32.28</v>
      </c>
      <c r="O72" s="135">
        <v>28.25</v>
      </c>
      <c r="P72" s="135">
        <v>27.47</v>
      </c>
      <c r="Q72">
        <v>10.72</v>
      </c>
      <c r="R72">
        <v>15.32</v>
      </c>
      <c r="S72">
        <v>8.33</v>
      </c>
      <c r="T72">
        <v>35.03</v>
      </c>
      <c r="U72">
        <v>11.68</v>
      </c>
      <c r="V72">
        <v>11.68</v>
      </c>
      <c r="W72">
        <v>91.75</v>
      </c>
      <c r="X72">
        <v>18.350000000000001</v>
      </c>
      <c r="Y72">
        <v>20.32</v>
      </c>
      <c r="Z72">
        <v>14.07</v>
      </c>
      <c r="AA72">
        <v>59.1</v>
      </c>
      <c r="AB72">
        <v>29.55</v>
      </c>
      <c r="AC72">
        <v>7.13</v>
      </c>
      <c r="AD72">
        <v>21.84</v>
      </c>
      <c r="AE72">
        <v>21.84</v>
      </c>
    </row>
    <row r="73" spans="1:31">
      <c r="A73" t="s">
        <v>115</v>
      </c>
      <c r="B73" s="75">
        <v>231</v>
      </c>
      <c r="C73" s="75">
        <v>80.08</v>
      </c>
      <c r="D73" s="135">
        <f t="shared" si="1"/>
        <v>66.849999999999994</v>
      </c>
      <c r="E73" s="75"/>
      <c r="F73" s="78">
        <v>3.67</v>
      </c>
      <c r="G73" s="78">
        <v>3.67</v>
      </c>
      <c r="H73" s="78">
        <v>3.76</v>
      </c>
      <c r="I73">
        <v>57.82</v>
      </c>
      <c r="J73">
        <v>270.7</v>
      </c>
      <c r="K73">
        <v>80.209999999999994</v>
      </c>
      <c r="L73">
        <v>10.54</v>
      </c>
      <c r="M73">
        <v>22.52</v>
      </c>
      <c r="N73" s="135">
        <v>31.17</v>
      </c>
      <c r="O73" s="135">
        <v>19.29</v>
      </c>
      <c r="P73" s="135">
        <v>16.39</v>
      </c>
      <c r="Q73">
        <v>10.72</v>
      </c>
      <c r="R73">
        <v>10.84</v>
      </c>
      <c r="S73">
        <v>8.33</v>
      </c>
      <c r="T73">
        <v>35.1</v>
      </c>
      <c r="U73">
        <v>11.7</v>
      </c>
      <c r="V73">
        <v>11.71</v>
      </c>
      <c r="W73">
        <v>72.010000000000005</v>
      </c>
      <c r="X73">
        <v>14.4</v>
      </c>
      <c r="Y73">
        <v>15.79</v>
      </c>
      <c r="Z73">
        <v>11.3</v>
      </c>
      <c r="AA73">
        <v>45.69</v>
      </c>
      <c r="AB73">
        <v>22.84</v>
      </c>
      <c r="AC73">
        <v>7.19</v>
      </c>
      <c r="AD73">
        <v>21.92</v>
      </c>
      <c r="AE73">
        <v>21.92</v>
      </c>
    </row>
    <row r="74" spans="1:31">
      <c r="A74" t="s">
        <v>116</v>
      </c>
      <c r="B74" s="75">
        <v>231</v>
      </c>
      <c r="C74" s="75">
        <v>80.08</v>
      </c>
      <c r="D74" s="135">
        <f t="shared" si="1"/>
        <v>38</v>
      </c>
      <c r="E74" s="75"/>
      <c r="F74" s="78">
        <v>2.91</v>
      </c>
      <c r="G74" s="78">
        <v>2.91</v>
      </c>
      <c r="H74" s="78">
        <v>2.98</v>
      </c>
      <c r="I74">
        <v>57.82</v>
      </c>
      <c r="J74">
        <v>270.7</v>
      </c>
      <c r="K74">
        <v>80.209999999999994</v>
      </c>
      <c r="L74">
        <v>10.54</v>
      </c>
      <c r="M74">
        <v>22.99</v>
      </c>
      <c r="N74" s="135">
        <v>17.14</v>
      </c>
      <c r="O74" s="135">
        <v>13.18</v>
      </c>
      <c r="P74" s="135">
        <v>7.68</v>
      </c>
      <c r="Q74">
        <v>10.72</v>
      </c>
      <c r="R74">
        <v>6.85</v>
      </c>
      <c r="S74">
        <v>8.33</v>
      </c>
      <c r="T74">
        <v>35.06</v>
      </c>
      <c r="U74">
        <v>11.69</v>
      </c>
      <c r="V74">
        <v>11.69</v>
      </c>
      <c r="W74">
        <v>53.96</v>
      </c>
      <c r="X74">
        <v>10.79</v>
      </c>
      <c r="Y74">
        <v>14.86</v>
      </c>
      <c r="Z74">
        <v>8.6</v>
      </c>
      <c r="AA74">
        <v>32.99</v>
      </c>
      <c r="AB74">
        <v>16.489999999999998</v>
      </c>
      <c r="AC74">
        <v>7.21</v>
      </c>
      <c r="AD74">
        <v>21.42</v>
      </c>
      <c r="AE74">
        <v>21.42</v>
      </c>
    </row>
    <row r="75" spans="1:31">
      <c r="A75" t="s">
        <v>117</v>
      </c>
      <c r="B75" s="75">
        <v>247.46</v>
      </c>
      <c r="C75" s="75">
        <v>80.08</v>
      </c>
      <c r="D75" s="135">
        <f t="shared" si="1"/>
        <v>0</v>
      </c>
      <c r="E75" s="75"/>
      <c r="F75" s="78">
        <v>2.2200000000000002</v>
      </c>
      <c r="G75" s="78">
        <v>2.2200000000000002</v>
      </c>
      <c r="H75" s="78">
        <v>2.27</v>
      </c>
      <c r="I75">
        <v>57.82</v>
      </c>
      <c r="J75">
        <v>270.7</v>
      </c>
      <c r="K75">
        <v>80.209999999999994</v>
      </c>
      <c r="L75">
        <v>10.54</v>
      </c>
      <c r="M75">
        <v>18.77</v>
      </c>
      <c r="N75" s="135">
        <v>0</v>
      </c>
      <c r="O75" s="135">
        <v>0</v>
      </c>
      <c r="P75" s="135">
        <v>0</v>
      </c>
      <c r="Q75">
        <v>10.72</v>
      </c>
      <c r="R75">
        <v>3.65</v>
      </c>
      <c r="S75">
        <v>8.6999999999999993</v>
      </c>
      <c r="T75">
        <v>35.380000000000003</v>
      </c>
      <c r="U75">
        <v>11.79</v>
      </c>
      <c r="V75">
        <v>11.8</v>
      </c>
      <c r="W75">
        <v>38.520000000000003</v>
      </c>
      <c r="X75">
        <v>7.7</v>
      </c>
      <c r="Y75">
        <v>11.55</v>
      </c>
      <c r="Z75">
        <v>5.61</v>
      </c>
      <c r="AA75">
        <v>21.79</v>
      </c>
      <c r="AB75">
        <v>10.9</v>
      </c>
      <c r="AC75">
        <v>7.23</v>
      </c>
      <c r="AD75">
        <v>20.74</v>
      </c>
      <c r="AE75">
        <v>20.74</v>
      </c>
    </row>
    <row r="76" spans="1:31">
      <c r="A76" t="s">
        <v>118</v>
      </c>
      <c r="B76" s="75">
        <v>247.46</v>
      </c>
      <c r="C76" s="75">
        <v>80.08</v>
      </c>
      <c r="D76" s="135">
        <f t="shared" si="1"/>
        <v>0</v>
      </c>
      <c r="E76" s="75"/>
      <c r="F76" s="78">
        <v>1.21</v>
      </c>
      <c r="G76" s="78">
        <v>1.21</v>
      </c>
      <c r="H76" s="78">
        <v>1.25</v>
      </c>
      <c r="I76">
        <v>57.82</v>
      </c>
      <c r="J76">
        <v>270.7</v>
      </c>
      <c r="K76">
        <v>80.209999999999994</v>
      </c>
      <c r="L76">
        <v>10.54</v>
      </c>
      <c r="M76">
        <v>19.57</v>
      </c>
      <c r="N76" s="135">
        <v>0</v>
      </c>
      <c r="O76" s="135">
        <v>0</v>
      </c>
      <c r="P76" s="135">
        <v>0</v>
      </c>
      <c r="Q76">
        <v>10.72</v>
      </c>
      <c r="R76">
        <v>1.53</v>
      </c>
      <c r="S76">
        <v>8.6999999999999993</v>
      </c>
      <c r="T76">
        <v>35.26</v>
      </c>
      <c r="U76">
        <v>11.75</v>
      </c>
      <c r="V76">
        <v>11.76</v>
      </c>
      <c r="W76">
        <v>26.12</v>
      </c>
      <c r="X76">
        <v>5.22</v>
      </c>
      <c r="Y76">
        <v>8.61</v>
      </c>
      <c r="Z76">
        <v>2.5099999999999998</v>
      </c>
      <c r="AA76">
        <v>12.54</v>
      </c>
      <c r="AB76">
        <v>6.27</v>
      </c>
      <c r="AC76">
        <v>7.19</v>
      </c>
      <c r="AD76">
        <v>20.239999999999998</v>
      </c>
      <c r="AE76">
        <v>20.239999999999998</v>
      </c>
    </row>
    <row r="77" spans="1:31">
      <c r="A77" t="s">
        <v>119</v>
      </c>
      <c r="B77" s="75">
        <v>247.46</v>
      </c>
      <c r="C77" s="75">
        <v>80.08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57.82</v>
      </c>
      <c r="J77">
        <v>270.7</v>
      </c>
      <c r="K77">
        <v>80.209999999999994</v>
      </c>
      <c r="L77">
        <v>10.54</v>
      </c>
      <c r="M77">
        <v>20.51</v>
      </c>
      <c r="N77" s="135">
        <v>0</v>
      </c>
      <c r="O77" s="135">
        <v>0</v>
      </c>
      <c r="P77" s="135">
        <v>0</v>
      </c>
      <c r="Q77">
        <v>10.72</v>
      </c>
      <c r="R77">
        <v>0.47</v>
      </c>
      <c r="S77">
        <v>8.6999999999999993</v>
      </c>
      <c r="T77">
        <v>38.49</v>
      </c>
      <c r="U77">
        <v>12.83</v>
      </c>
      <c r="V77">
        <v>12.84</v>
      </c>
      <c r="W77">
        <v>16.77</v>
      </c>
      <c r="X77">
        <v>3.35</v>
      </c>
      <c r="Y77">
        <v>6.22</v>
      </c>
      <c r="Z77">
        <v>0</v>
      </c>
      <c r="AA77">
        <v>5.71</v>
      </c>
      <c r="AB77">
        <v>2.86</v>
      </c>
      <c r="AC77">
        <v>7.2</v>
      </c>
      <c r="AD77">
        <v>20.09</v>
      </c>
      <c r="AE77">
        <v>20.09</v>
      </c>
    </row>
    <row r="78" spans="1:31">
      <c r="A78" t="s">
        <v>120</v>
      </c>
      <c r="B78" s="75">
        <v>247.46</v>
      </c>
      <c r="C78" s="75">
        <v>80.08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57.82</v>
      </c>
      <c r="J78">
        <v>270.7</v>
      </c>
      <c r="K78">
        <v>80.209999999999994</v>
      </c>
      <c r="L78">
        <v>10.54</v>
      </c>
      <c r="M78">
        <v>21.04</v>
      </c>
      <c r="N78" s="135">
        <v>0</v>
      </c>
      <c r="O78" s="135">
        <v>0</v>
      </c>
      <c r="P78" s="135">
        <v>0</v>
      </c>
      <c r="Q78">
        <v>10.72</v>
      </c>
      <c r="R78">
        <v>0</v>
      </c>
      <c r="S78">
        <v>8.6999999999999993</v>
      </c>
      <c r="T78">
        <v>38.49</v>
      </c>
      <c r="U78">
        <v>12.83</v>
      </c>
      <c r="V78">
        <v>12.84</v>
      </c>
      <c r="W78">
        <v>10.130000000000001</v>
      </c>
      <c r="X78">
        <v>2.0299999999999998</v>
      </c>
      <c r="Y78">
        <v>4.3499999999999996</v>
      </c>
      <c r="Z78">
        <v>0</v>
      </c>
      <c r="AA78">
        <v>1.6</v>
      </c>
      <c r="AB78">
        <v>0.8</v>
      </c>
      <c r="AC78">
        <v>7.2</v>
      </c>
      <c r="AD78">
        <v>19.850000000000001</v>
      </c>
      <c r="AE78">
        <v>19.850000000000001</v>
      </c>
    </row>
    <row r="79" spans="1:31">
      <c r="A79" t="s">
        <v>121</v>
      </c>
      <c r="B79" s="75">
        <v>247.46</v>
      </c>
      <c r="C79" s="75">
        <v>80.08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57.82</v>
      </c>
      <c r="J79">
        <v>270.7</v>
      </c>
      <c r="K79">
        <v>80.209999999999994</v>
      </c>
      <c r="L79">
        <v>10.54</v>
      </c>
      <c r="M79">
        <v>20.95</v>
      </c>
      <c r="N79" s="135">
        <v>0</v>
      </c>
      <c r="O79" s="135">
        <v>0</v>
      </c>
      <c r="P79" s="135">
        <v>0</v>
      </c>
      <c r="Q79">
        <v>10.72</v>
      </c>
      <c r="R79">
        <v>0</v>
      </c>
      <c r="S79">
        <v>8.6999999999999993</v>
      </c>
      <c r="T79">
        <v>37.950000000000003</v>
      </c>
      <c r="U79">
        <v>12.65</v>
      </c>
      <c r="V79">
        <v>12.65</v>
      </c>
      <c r="W79">
        <v>5.73</v>
      </c>
      <c r="X79">
        <v>1.1499999999999999</v>
      </c>
      <c r="Y79">
        <v>2.79</v>
      </c>
      <c r="Z79">
        <v>0</v>
      </c>
      <c r="AA79">
        <v>0</v>
      </c>
      <c r="AB79">
        <v>0</v>
      </c>
      <c r="AC79">
        <v>7.1</v>
      </c>
      <c r="AD79">
        <v>19.77</v>
      </c>
      <c r="AE79">
        <v>19.77</v>
      </c>
    </row>
    <row r="80" spans="1:31">
      <c r="A80" t="s">
        <v>122</v>
      </c>
      <c r="B80" s="75">
        <v>247.46</v>
      </c>
      <c r="C80" s="75">
        <v>80.08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57.82</v>
      </c>
      <c r="J80">
        <v>270.7</v>
      </c>
      <c r="K80">
        <v>80.209999999999994</v>
      </c>
      <c r="L80">
        <v>10.54</v>
      </c>
      <c r="M80">
        <v>21.3</v>
      </c>
      <c r="N80" s="135">
        <v>0</v>
      </c>
      <c r="O80" s="135">
        <v>0</v>
      </c>
      <c r="P80" s="135">
        <v>0</v>
      </c>
      <c r="Q80">
        <v>10.72</v>
      </c>
      <c r="R80">
        <v>0</v>
      </c>
      <c r="S80">
        <v>8.6999999999999993</v>
      </c>
      <c r="T80">
        <v>37.119999999999997</v>
      </c>
      <c r="U80">
        <v>12.38</v>
      </c>
      <c r="V80">
        <v>12.37</v>
      </c>
      <c r="W80">
        <v>2.97</v>
      </c>
      <c r="X80">
        <v>0.59</v>
      </c>
      <c r="Y80">
        <v>1.1299999999999999</v>
      </c>
      <c r="Z80">
        <v>0</v>
      </c>
      <c r="AA80">
        <v>0</v>
      </c>
      <c r="AB80">
        <v>0</v>
      </c>
      <c r="AC80">
        <v>7.01</v>
      </c>
      <c r="AD80">
        <v>19.649999999999999</v>
      </c>
      <c r="AE80">
        <v>19.649999999999999</v>
      </c>
    </row>
    <row r="81" spans="1:31">
      <c r="A81" t="s">
        <v>123</v>
      </c>
      <c r="B81" s="75">
        <v>247.46</v>
      </c>
      <c r="C81" s="75">
        <v>80.08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57.82</v>
      </c>
      <c r="J81">
        <v>270.7</v>
      </c>
      <c r="K81">
        <v>80.209999999999994</v>
      </c>
      <c r="L81">
        <v>10.54</v>
      </c>
      <c r="M81">
        <v>21.02</v>
      </c>
      <c r="N81" s="135">
        <v>0</v>
      </c>
      <c r="O81" s="135">
        <v>0</v>
      </c>
      <c r="P81" s="135">
        <v>0</v>
      </c>
      <c r="Q81">
        <v>10.72</v>
      </c>
      <c r="R81">
        <v>0</v>
      </c>
      <c r="S81">
        <v>8.6999999999999993</v>
      </c>
      <c r="T81">
        <v>47.79</v>
      </c>
      <c r="U81">
        <v>15.93</v>
      </c>
      <c r="V81">
        <v>15.94</v>
      </c>
      <c r="W81">
        <v>1.39</v>
      </c>
      <c r="X81">
        <v>0.28000000000000003</v>
      </c>
      <c r="Y81">
        <v>0</v>
      </c>
      <c r="Z81">
        <v>0</v>
      </c>
      <c r="AA81">
        <v>0</v>
      </c>
      <c r="AB81">
        <v>0</v>
      </c>
      <c r="AC81">
        <v>6.94</v>
      </c>
      <c r="AD81">
        <v>19.45</v>
      </c>
      <c r="AE81">
        <v>19.45</v>
      </c>
    </row>
    <row r="82" spans="1:31">
      <c r="A82" t="s">
        <v>124</v>
      </c>
      <c r="B82" s="75">
        <v>247.46</v>
      </c>
      <c r="C82" s="75">
        <v>80.08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57.82</v>
      </c>
      <c r="J82">
        <v>270.7</v>
      </c>
      <c r="K82">
        <v>80.209999999999994</v>
      </c>
      <c r="L82">
        <v>10.54</v>
      </c>
      <c r="M82">
        <v>21.39</v>
      </c>
      <c r="N82" s="135">
        <v>0</v>
      </c>
      <c r="O82" s="135">
        <v>0</v>
      </c>
      <c r="P82" s="135">
        <v>0</v>
      </c>
      <c r="Q82">
        <v>10.72</v>
      </c>
      <c r="R82">
        <v>0</v>
      </c>
      <c r="S82">
        <v>8.6999999999999993</v>
      </c>
      <c r="T82">
        <v>47.24</v>
      </c>
      <c r="U82">
        <v>15.75</v>
      </c>
      <c r="V82">
        <v>15.74</v>
      </c>
      <c r="W82">
        <v>0.56999999999999995</v>
      </c>
      <c r="X82">
        <v>0.11</v>
      </c>
      <c r="Y82">
        <v>0</v>
      </c>
      <c r="Z82">
        <v>0</v>
      </c>
      <c r="AA82">
        <v>0</v>
      </c>
      <c r="AB82">
        <v>0</v>
      </c>
      <c r="AC82">
        <v>6.88</v>
      </c>
      <c r="AD82">
        <v>23.02</v>
      </c>
      <c r="AE82">
        <v>23.02</v>
      </c>
    </row>
    <row r="83" spans="1:31">
      <c r="A83" t="s">
        <v>125</v>
      </c>
      <c r="B83" s="75">
        <v>247.46</v>
      </c>
      <c r="C83" s="75">
        <v>80.08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57.82</v>
      </c>
      <c r="J83">
        <v>270.7</v>
      </c>
      <c r="K83">
        <v>80.209999999999994</v>
      </c>
      <c r="L83">
        <v>10.54</v>
      </c>
      <c r="M83">
        <v>23.06</v>
      </c>
      <c r="N83" s="135">
        <v>0</v>
      </c>
      <c r="O83" s="135">
        <v>0</v>
      </c>
      <c r="P83" s="135">
        <v>0</v>
      </c>
      <c r="Q83">
        <v>10.72</v>
      </c>
      <c r="R83">
        <v>0</v>
      </c>
      <c r="S83">
        <v>8.52</v>
      </c>
      <c r="T83">
        <v>46.62</v>
      </c>
      <c r="U83">
        <v>15.54</v>
      </c>
      <c r="V83">
        <v>15.54</v>
      </c>
      <c r="W83">
        <v>0.21</v>
      </c>
      <c r="X83">
        <v>0.04</v>
      </c>
      <c r="Y83">
        <v>0</v>
      </c>
      <c r="Z83">
        <v>0</v>
      </c>
      <c r="AA83">
        <v>0</v>
      </c>
      <c r="AB83">
        <v>0</v>
      </c>
      <c r="AC83">
        <v>6.8</v>
      </c>
      <c r="AD83">
        <v>22.91</v>
      </c>
      <c r="AE83">
        <v>22.91</v>
      </c>
    </row>
    <row r="84" spans="1:31">
      <c r="A84" t="s">
        <v>126</v>
      </c>
      <c r="B84" s="75">
        <v>247.46</v>
      </c>
      <c r="C84" s="75">
        <v>80.08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57.82</v>
      </c>
      <c r="J84">
        <v>270.7</v>
      </c>
      <c r="K84">
        <v>80.209999999999994</v>
      </c>
      <c r="L84">
        <v>10.54</v>
      </c>
      <c r="M84">
        <v>22.86</v>
      </c>
      <c r="N84" s="135">
        <v>0</v>
      </c>
      <c r="O84" s="135">
        <v>0</v>
      </c>
      <c r="P84" s="135">
        <v>0</v>
      </c>
      <c r="Q84">
        <v>10.72</v>
      </c>
      <c r="R84">
        <v>0</v>
      </c>
      <c r="S84">
        <v>8.52</v>
      </c>
      <c r="T84">
        <v>45.38</v>
      </c>
      <c r="U84">
        <v>15.13</v>
      </c>
      <c r="V84">
        <v>15.13</v>
      </c>
      <c r="W84">
        <v>0.06</v>
      </c>
      <c r="X84">
        <v>0.01</v>
      </c>
      <c r="Y84">
        <v>0</v>
      </c>
      <c r="Z84">
        <v>0</v>
      </c>
      <c r="AA84">
        <v>0</v>
      </c>
      <c r="AB84">
        <v>0</v>
      </c>
      <c r="AC84">
        <v>6.63</v>
      </c>
      <c r="AD84">
        <v>22.74</v>
      </c>
      <c r="AE84">
        <v>22.74</v>
      </c>
    </row>
    <row r="85" spans="1:31">
      <c r="A85" t="s">
        <v>127</v>
      </c>
      <c r="B85" s="75">
        <v>247.46</v>
      </c>
      <c r="C85" s="75">
        <v>80.08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57.82</v>
      </c>
      <c r="J85">
        <v>270.7</v>
      </c>
      <c r="K85">
        <v>80.209999999999994</v>
      </c>
      <c r="L85">
        <v>10.54</v>
      </c>
      <c r="M85">
        <v>22.48</v>
      </c>
      <c r="N85" s="135">
        <v>0</v>
      </c>
      <c r="O85" s="135">
        <v>0</v>
      </c>
      <c r="P85" s="135">
        <v>0</v>
      </c>
      <c r="Q85">
        <v>10.72</v>
      </c>
      <c r="R85">
        <v>0</v>
      </c>
      <c r="S85">
        <v>8.52</v>
      </c>
      <c r="T85">
        <v>44.14</v>
      </c>
      <c r="U85">
        <v>14.71</v>
      </c>
      <c r="V85">
        <v>14.72</v>
      </c>
      <c r="W85">
        <v>0.01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6.42</v>
      </c>
      <c r="AD85">
        <v>22.52</v>
      </c>
      <c r="AE85">
        <v>22.52</v>
      </c>
    </row>
    <row r="86" spans="1:31">
      <c r="A86" t="s">
        <v>128</v>
      </c>
      <c r="B86" s="75">
        <v>247.46</v>
      </c>
      <c r="C86" s="75">
        <v>80.08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57.82</v>
      </c>
      <c r="J86">
        <v>270.7</v>
      </c>
      <c r="K86">
        <v>80.209999999999994</v>
      </c>
      <c r="L86">
        <v>10.54</v>
      </c>
      <c r="M86">
        <v>22.08</v>
      </c>
      <c r="N86" s="135">
        <v>0</v>
      </c>
      <c r="O86" s="135">
        <v>0</v>
      </c>
      <c r="P86" s="135">
        <v>0</v>
      </c>
      <c r="Q86">
        <v>10.72</v>
      </c>
      <c r="R86">
        <v>0</v>
      </c>
      <c r="S86">
        <v>8.52</v>
      </c>
      <c r="T86">
        <v>43.09</v>
      </c>
      <c r="U86">
        <v>14.36</v>
      </c>
      <c r="V86">
        <v>14.37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6.3</v>
      </c>
      <c r="AD86">
        <v>22.25</v>
      </c>
      <c r="AE86">
        <v>22.25</v>
      </c>
    </row>
    <row r="87" spans="1:31">
      <c r="A87" t="s">
        <v>129</v>
      </c>
      <c r="B87" s="75">
        <v>247.46</v>
      </c>
      <c r="C87" s="75">
        <v>80.08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57.82</v>
      </c>
      <c r="J87">
        <v>270.7</v>
      </c>
      <c r="K87">
        <v>80.209999999999994</v>
      </c>
      <c r="L87">
        <v>10.54</v>
      </c>
      <c r="M87">
        <v>20.84</v>
      </c>
      <c r="N87" s="135">
        <v>0</v>
      </c>
      <c r="O87" s="135">
        <v>0</v>
      </c>
      <c r="P87" s="135">
        <v>0</v>
      </c>
      <c r="Q87">
        <v>10.72</v>
      </c>
      <c r="R87">
        <v>0</v>
      </c>
      <c r="S87">
        <v>8.24</v>
      </c>
      <c r="T87">
        <v>42.98</v>
      </c>
      <c r="U87">
        <v>14.33</v>
      </c>
      <c r="V87">
        <v>14.32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6.34</v>
      </c>
      <c r="AD87">
        <v>22.17</v>
      </c>
      <c r="AE87">
        <v>22.17</v>
      </c>
    </row>
    <row r="88" spans="1:31">
      <c r="A88" t="s">
        <v>130</v>
      </c>
      <c r="B88" s="75">
        <v>247.46</v>
      </c>
      <c r="C88" s="75">
        <v>80.08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57.82</v>
      </c>
      <c r="J88">
        <v>270.7</v>
      </c>
      <c r="K88">
        <v>80.209999999999994</v>
      </c>
      <c r="L88">
        <v>10.54</v>
      </c>
      <c r="M88">
        <v>18.920000000000002</v>
      </c>
      <c r="N88" s="135">
        <v>0</v>
      </c>
      <c r="O88" s="135">
        <v>0</v>
      </c>
      <c r="P88" s="135">
        <v>0</v>
      </c>
      <c r="Q88">
        <v>10.72</v>
      </c>
      <c r="R88">
        <v>0</v>
      </c>
      <c r="S88">
        <v>8.24</v>
      </c>
      <c r="T88">
        <v>42.67</v>
      </c>
      <c r="U88">
        <v>14.23</v>
      </c>
      <c r="V88">
        <v>14.22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6.37</v>
      </c>
      <c r="AD88">
        <v>22.04</v>
      </c>
      <c r="AE88">
        <v>22.04</v>
      </c>
    </row>
    <row r="89" spans="1:31">
      <c r="A89" t="s">
        <v>131</v>
      </c>
      <c r="B89" s="75">
        <v>247.46</v>
      </c>
      <c r="C89" s="75">
        <v>80.08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57.82</v>
      </c>
      <c r="J89">
        <v>270.7</v>
      </c>
      <c r="K89">
        <v>80.209999999999994</v>
      </c>
      <c r="L89">
        <v>10.54</v>
      </c>
      <c r="M89">
        <v>18.14</v>
      </c>
      <c r="N89" s="135">
        <v>0</v>
      </c>
      <c r="O89" s="135">
        <v>0</v>
      </c>
      <c r="P89" s="135">
        <v>0</v>
      </c>
      <c r="Q89">
        <v>10.72</v>
      </c>
      <c r="R89">
        <v>0</v>
      </c>
      <c r="S89">
        <v>8.24</v>
      </c>
      <c r="T89">
        <v>41.91</v>
      </c>
      <c r="U89">
        <v>13.97</v>
      </c>
      <c r="V89">
        <v>13.96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6.32</v>
      </c>
      <c r="AD89">
        <v>21.9</v>
      </c>
      <c r="AE89">
        <v>21.9</v>
      </c>
    </row>
    <row r="90" spans="1:31">
      <c r="A90" t="s">
        <v>132</v>
      </c>
      <c r="B90" s="75">
        <v>247.46</v>
      </c>
      <c r="C90" s="75">
        <v>80.08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57.82</v>
      </c>
      <c r="J90">
        <v>270.7</v>
      </c>
      <c r="K90">
        <v>80.209999999999994</v>
      </c>
      <c r="L90">
        <v>10.54</v>
      </c>
      <c r="M90">
        <v>17.38</v>
      </c>
      <c r="N90" s="135">
        <v>0</v>
      </c>
      <c r="O90" s="135">
        <v>0</v>
      </c>
      <c r="P90" s="135">
        <v>0</v>
      </c>
      <c r="Q90">
        <v>10.72</v>
      </c>
      <c r="R90">
        <v>0</v>
      </c>
      <c r="S90">
        <v>8.24</v>
      </c>
      <c r="T90">
        <v>40.97</v>
      </c>
      <c r="U90">
        <v>13.66</v>
      </c>
      <c r="V90">
        <v>13.66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6.23</v>
      </c>
      <c r="AD90">
        <v>21.72</v>
      </c>
      <c r="AE90">
        <v>21.72</v>
      </c>
    </row>
    <row r="91" spans="1:31">
      <c r="A91" t="s">
        <v>133</v>
      </c>
      <c r="B91" s="75">
        <v>247.46</v>
      </c>
      <c r="C91" s="75">
        <v>80.08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57.82</v>
      </c>
      <c r="J91">
        <v>270.7</v>
      </c>
      <c r="K91">
        <v>80.209999999999994</v>
      </c>
      <c r="L91">
        <v>10.54</v>
      </c>
      <c r="M91">
        <v>16.600000000000001</v>
      </c>
      <c r="N91" s="135">
        <v>0</v>
      </c>
      <c r="O91" s="135">
        <v>0</v>
      </c>
      <c r="P91" s="135">
        <v>0</v>
      </c>
      <c r="Q91">
        <v>10.72</v>
      </c>
      <c r="R91">
        <v>0</v>
      </c>
      <c r="S91">
        <v>7.96</v>
      </c>
      <c r="T91">
        <v>40.78</v>
      </c>
      <c r="U91">
        <v>13.6</v>
      </c>
      <c r="V91">
        <v>13.59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6.25</v>
      </c>
      <c r="AD91">
        <v>21.93</v>
      </c>
      <c r="AE91">
        <v>21.93</v>
      </c>
    </row>
    <row r="92" spans="1:31">
      <c r="A92" t="s">
        <v>134</v>
      </c>
      <c r="B92" s="75">
        <v>247.46</v>
      </c>
      <c r="C92" s="75">
        <v>80.08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57.82</v>
      </c>
      <c r="J92">
        <v>270.7</v>
      </c>
      <c r="K92">
        <v>80.209999999999994</v>
      </c>
      <c r="L92">
        <v>10.54</v>
      </c>
      <c r="M92">
        <v>15.95</v>
      </c>
      <c r="N92" s="135">
        <v>0</v>
      </c>
      <c r="O92" s="135">
        <v>0</v>
      </c>
      <c r="P92" s="135">
        <v>0</v>
      </c>
      <c r="Q92">
        <v>10.72</v>
      </c>
      <c r="R92">
        <v>0</v>
      </c>
      <c r="S92">
        <v>7.96</v>
      </c>
      <c r="T92">
        <v>40.53</v>
      </c>
      <c r="U92">
        <v>13.51</v>
      </c>
      <c r="V92">
        <v>13.52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6.27</v>
      </c>
      <c r="AD92">
        <v>22.14</v>
      </c>
      <c r="AE92">
        <v>22.14</v>
      </c>
    </row>
    <row r="93" spans="1:31">
      <c r="A93" t="s">
        <v>135</v>
      </c>
      <c r="B93" s="75">
        <v>247.46</v>
      </c>
      <c r="C93" s="75">
        <v>80.08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57.82</v>
      </c>
      <c r="J93">
        <v>270.7</v>
      </c>
      <c r="K93">
        <v>80.209999999999994</v>
      </c>
      <c r="L93">
        <v>10.54</v>
      </c>
      <c r="M93">
        <v>15.39</v>
      </c>
      <c r="N93" s="135">
        <v>0</v>
      </c>
      <c r="O93" s="135">
        <v>0</v>
      </c>
      <c r="P93" s="135">
        <v>0</v>
      </c>
      <c r="Q93">
        <v>10.72</v>
      </c>
      <c r="R93">
        <v>0</v>
      </c>
      <c r="S93">
        <v>7.96</v>
      </c>
      <c r="T93">
        <v>40.700000000000003</v>
      </c>
      <c r="U93">
        <v>13.57</v>
      </c>
      <c r="V93">
        <v>13.56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5.7</v>
      </c>
      <c r="AD93">
        <v>22.36</v>
      </c>
      <c r="AE93">
        <v>22.36</v>
      </c>
    </row>
    <row r="94" spans="1:31">
      <c r="A94" t="s">
        <v>136</v>
      </c>
      <c r="B94" s="75">
        <v>247.46</v>
      </c>
      <c r="C94" s="75">
        <v>80.08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57.82</v>
      </c>
      <c r="J94">
        <v>270.7</v>
      </c>
      <c r="K94">
        <v>80.209999999999994</v>
      </c>
      <c r="L94">
        <v>10.54</v>
      </c>
      <c r="M94">
        <v>12.84</v>
      </c>
      <c r="N94" s="135">
        <v>0</v>
      </c>
      <c r="O94" s="135">
        <v>0</v>
      </c>
      <c r="P94" s="135">
        <v>0</v>
      </c>
      <c r="Q94">
        <v>10.72</v>
      </c>
      <c r="R94">
        <v>0</v>
      </c>
      <c r="S94">
        <v>7.96</v>
      </c>
      <c r="T94">
        <v>40.659999999999997</v>
      </c>
      <c r="U94">
        <v>13.55</v>
      </c>
      <c r="V94">
        <v>13.56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5.66</v>
      </c>
      <c r="AD94">
        <v>21.7</v>
      </c>
      <c r="AE94">
        <v>21.7</v>
      </c>
    </row>
    <row r="95" spans="1:31">
      <c r="A95" t="s">
        <v>137</v>
      </c>
      <c r="B95" s="75">
        <v>247.46</v>
      </c>
      <c r="C95" s="75">
        <v>80.08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57.82</v>
      </c>
      <c r="J95">
        <v>270.7</v>
      </c>
      <c r="K95">
        <v>80.209999999999994</v>
      </c>
      <c r="L95">
        <v>10.54</v>
      </c>
      <c r="M95">
        <v>12.33</v>
      </c>
      <c r="N95" s="135">
        <v>0</v>
      </c>
      <c r="O95" s="135">
        <v>0</v>
      </c>
      <c r="P95" s="135">
        <v>0</v>
      </c>
      <c r="Q95">
        <v>10.72</v>
      </c>
      <c r="R95">
        <v>0</v>
      </c>
      <c r="S95">
        <v>7.68</v>
      </c>
      <c r="T95">
        <v>41.19</v>
      </c>
      <c r="U95">
        <v>13.73</v>
      </c>
      <c r="V95">
        <v>13.72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5.63</v>
      </c>
      <c r="AD95">
        <v>21.15</v>
      </c>
      <c r="AE95">
        <v>21.15</v>
      </c>
    </row>
    <row r="96" spans="1:31">
      <c r="A96" t="s">
        <v>138</v>
      </c>
      <c r="B96" s="75">
        <v>247.46</v>
      </c>
      <c r="C96" s="75">
        <v>80.08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57.82</v>
      </c>
      <c r="J96">
        <v>270.7</v>
      </c>
      <c r="K96">
        <v>80.209999999999994</v>
      </c>
      <c r="L96">
        <v>10.54</v>
      </c>
      <c r="M96">
        <v>7.5</v>
      </c>
      <c r="N96" s="135">
        <v>0</v>
      </c>
      <c r="O96" s="135">
        <v>0</v>
      </c>
      <c r="P96" s="135">
        <v>0</v>
      </c>
      <c r="Q96">
        <v>10.72</v>
      </c>
      <c r="R96">
        <v>0</v>
      </c>
      <c r="S96">
        <v>7.68</v>
      </c>
      <c r="T96">
        <v>42.27</v>
      </c>
      <c r="U96">
        <v>14.09</v>
      </c>
      <c r="V96">
        <v>14.09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5.61</v>
      </c>
      <c r="AD96">
        <v>20.6</v>
      </c>
      <c r="AE96">
        <v>20.6</v>
      </c>
    </row>
    <row r="97" spans="1:36">
      <c r="A97" t="s">
        <v>139</v>
      </c>
      <c r="B97" s="75">
        <v>247.46</v>
      </c>
      <c r="C97" s="75">
        <v>80.08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57.82</v>
      </c>
      <c r="J97">
        <v>270.7</v>
      </c>
      <c r="K97">
        <v>80.209999999999994</v>
      </c>
      <c r="L97">
        <v>10.54</v>
      </c>
      <c r="M97">
        <v>7.5</v>
      </c>
      <c r="N97" s="135">
        <v>0</v>
      </c>
      <c r="O97" s="135">
        <v>0</v>
      </c>
      <c r="P97" s="135">
        <v>0</v>
      </c>
      <c r="Q97">
        <v>10.72</v>
      </c>
      <c r="R97">
        <v>0</v>
      </c>
      <c r="S97">
        <v>7.68</v>
      </c>
      <c r="T97">
        <v>43.03</v>
      </c>
      <c r="U97">
        <v>14.34</v>
      </c>
      <c r="V97">
        <v>14.34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5.57</v>
      </c>
      <c r="AD97">
        <v>20.39</v>
      </c>
      <c r="AE97">
        <v>20.39</v>
      </c>
    </row>
    <row r="98" spans="1:36">
      <c r="A98" t="s">
        <v>140</v>
      </c>
      <c r="B98" s="75">
        <v>247.46</v>
      </c>
      <c r="C98" s="75">
        <v>80.08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57.82</v>
      </c>
      <c r="J98">
        <v>270.7</v>
      </c>
      <c r="K98">
        <v>80.209999999999994</v>
      </c>
      <c r="L98">
        <v>10.54</v>
      </c>
      <c r="M98">
        <v>7.5</v>
      </c>
      <c r="N98" s="135">
        <v>0</v>
      </c>
      <c r="O98" s="135">
        <v>0</v>
      </c>
      <c r="P98" s="135">
        <v>0</v>
      </c>
      <c r="Q98">
        <v>10.72</v>
      </c>
      <c r="R98">
        <v>0</v>
      </c>
      <c r="S98">
        <v>7.68</v>
      </c>
      <c r="T98">
        <v>43.97</v>
      </c>
      <c r="U98">
        <v>14.65</v>
      </c>
      <c r="V98">
        <v>14.66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5.53</v>
      </c>
      <c r="AD98">
        <v>20.22</v>
      </c>
      <c r="AE98">
        <v>20.22</v>
      </c>
    </row>
    <row r="99" spans="1:36">
      <c r="A99" t="s">
        <v>141</v>
      </c>
      <c r="B99" s="75">
        <f>SUM(B3:B98)/4000</f>
        <v>5.4117599999999939</v>
      </c>
      <c r="C99" s="75">
        <f t="shared" ref="C99:L99" si="2">SUM(C3:C98)/4000</f>
        <v>1.9219199999999987</v>
      </c>
      <c r="D99" s="135">
        <f t="shared" ref="D99" si="3">SUM(D3:D98)/4000</f>
        <v>0.99958999999999998</v>
      </c>
      <c r="E99" s="75"/>
      <c r="F99" s="78">
        <f t="shared" si="2"/>
        <v>0.11311249999999999</v>
      </c>
      <c r="G99" s="78">
        <f t="shared" si="2"/>
        <v>0.11311249999999999</v>
      </c>
      <c r="H99" s="78">
        <f t="shared" si="2"/>
        <v>0.11592500000000001</v>
      </c>
      <c r="I99">
        <f t="shared" si="2"/>
        <v>1.3753049999999993</v>
      </c>
      <c r="J99">
        <f t="shared" si="2"/>
        <v>6.496800000000011</v>
      </c>
      <c r="K99">
        <f t="shared" si="2"/>
        <v>1.9250400000000008</v>
      </c>
      <c r="L99">
        <f t="shared" si="2"/>
        <v>0.25295999999999969</v>
      </c>
      <c r="M99">
        <f t="shared" ref="M99:AB99" si="4">SUM(M3:M98)/4000</f>
        <v>0.31513750000000001</v>
      </c>
      <c r="N99" s="135">
        <f t="shared" si="4"/>
        <v>0.34276249999999991</v>
      </c>
      <c r="O99" s="135">
        <f t="shared" si="4"/>
        <v>0.33314499999999997</v>
      </c>
      <c r="P99" s="135">
        <f t="shared" si="4"/>
        <v>0.32368250000000004</v>
      </c>
      <c r="Q99">
        <f t="shared" si="4"/>
        <v>0.25584000000000023</v>
      </c>
      <c r="R99">
        <f t="shared" si="4"/>
        <v>0.74609000000000003</v>
      </c>
      <c r="S99">
        <f t="shared" si="4"/>
        <v>0.18258000000000005</v>
      </c>
      <c r="T99">
        <f t="shared" si="4"/>
        <v>0.8572774999999998</v>
      </c>
      <c r="U99">
        <f t="shared" si="4"/>
        <v>0.28575749999999994</v>
      </c>
      <c r="V99">
        <f t="shared" si="4"/>
        <v>0.28579249999999995</v>
      </c>
      <c r="W99">
        <f t="shared" si="4"/>
        <v>1.7047200000000005</v>
      </c>
      <c r="X99">
        <f t="shared" si="4"/>
        <v>0.34093249999999992</v>
      </c>
      <c r="Y99">
        <f t="shared" si="4"/>
        <v>0.58506000000000002</v>
      </c>
      <c r="Z99">
        <f t="shared" si="4"/>
        <v>0.32581999999999994</v>
      </c>
      <c r="AA99">
        <f t="shared" si="4"/>
        <v>0.93579500000000004</v>
      </c>
      <c r="AB99">
        <f t="shared" si="4"/>
        <v>0.46785000000000004</v>
      </c>
      <c r="AC99">
        <f t="shared" ref="AC99:AJ99" si="5">SUM(AC3:AC98)/4000</f>
        <v>0.14040250000000004</v>
      </c>
      <c r="AD99">
        <f t="shared" si="5"/>
        <v>0.50595749999999995</v>
      </c>
      <c r="AE99">
        <f t="shared" si="5"/>
        <v>0.50595749999999995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40.744</v>
      </c>
      <c r="C3" s="144">
        <f>'IDT-1 Calculation'!DG3</f>
        <v>25.244</v>
      </c>
      <c r="D3" s="144">
        <f>'IDT-1 Calculation'!DH3</f>
        <v>0</v>
      </c>
      <c r="E3" s="144">
        <f>'IDT-1 Calculation'!DI3</f>
        <v>0</v>
      </c>
      <c r="F3" s="144">
        <f>'IDT-1 Calculation'!DJ3</f>
        <v>-65.988</v>
      </c>
      <c r="G3" s="145">
        <f>SUM(B3:F3)</f>
        <v>0</v>
      </c>
    </row>
    <row r="4" spans="1:7">
      <c r="A4" s="140" t="s">
        <v>46</v>
      </c>
      <c r="B4" s="136">
        <f>'IDT-1 Calculation'!DF4</f>
        <v>42.101999999999997</v>
      </c>
      <c r="C4" s="136">
        <f>'IDT-1 Calculation'!DG4</f>
        <v>26.085999999999999</v>
      </c>
      <c r="D4" s="136">
        <f>'IDT-1 Calculation'!DH4</f>
        <v>0</v>
      </c>
      <c r="E4" s="136">
        <f>'IDT-1 Calculation'!DI4</f>
        <v>0</v>
      </c>
      <c r="F4" s="136">
        <f>'IDT-1 Calculation'!DJ4</f>
        <v>-68.187999999999988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79.138000000000005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-79.138000000000005</v>
      </c>
      <c r="G5" s="141">
        <f t="shared" si="0"/>
        <v>0</v>
      </c>
    </row>
    <row r="6" spans="1:7">
      <c r="A6" s="140" t="s">
        <v>48</v>
      </c>
      <c r="B6" s="136">
        <f>'IDT-1 Calculation'!DF6</f>
        <v>100.018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-100.018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</v>
      </c>
      <c r="C19" s="136">
        <f>'IDT-1 Calculation'!DG19</f>
        <v>-3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</v>
      </c>
      <c r="C20" s="136">
        <f>'IDT-1 Calculation'!DG20</f>
        <v>-8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</v>
      </c>
      <c r="C21" s="136">
        <f>'IDT-1 Calculation'!DG21</f>
        <v>-4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</v>
      </c>
      <c r="C22" s="136">
        <f>'IDT-1 Calculation'!DG22</f>
        <v>-0.84699999999999998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-1.153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</v>
      </c>
      <c r="C23" s="136">
        <f>'IDT-1 Calculation'!DG23</f>
        <v>-3.81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-5.19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54</v>
      </c>
      <c r="C27" s="136">
        <f>'IDT-1 Calculation'!DG27</f>
        <v>-22.861999999999998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-31.138000000000002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31</v>
      </c>
      <c r="C28" s="136">
        <f>'IDT-1 Calculation'!DG28</f>
        <v>-13.124000000000001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-17.876000000000001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</v>
      </c>
      <c r="C45" s="136">
        <f>'IDT-1 Calculation'!DG45</f>
        <v>-0.84699999999999998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-1.153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24</v>
      </c>
      <c r="C46" s="136">
        <f>'IDT-1 Calculation'!DG46</f>
        <v>-10.161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-13.839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</v>
      </c>
      <c r="C47" s="136">
        <f>'IDT-1 Calculation'!DG47</f>
        <v>-1.27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-1.73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</v>
      </c>
      <c r="C48" s="136">
        <f>'IDT-1 Calculation'!DG48</f>
        <v>-3.81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-5.19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18</v>
      </c>
      <c r="C49" s="136">
        <f>'IDT-1 Calculation'!DG49</f>
        <v>-7.6210000000000004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-10.379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20</v>
      </c>
      <c r="C50" s="136">
        <f>'IDT-1 Calculation'!DG50</f>
        <v>-8.4670000000000005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-11.532999999999999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23</v>
      </c>
      <c r="C51" s="136">
        <f>'IDT-1 Calculation'!DG51</f>
        <v>-9.7370000000000001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-13.263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8</v>
      </c>
      <c r="C52" s="136">
        <f>'IDT-1 Calculation'!DG52</f>
        <v>-3.387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-4.6130000000000004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</v>
      </c>
      <c r="C54" s="136">
        <f>'IDT-1 Calculation'!DG54</f>
        <v>-1.6930000000000001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-2.3069999999999999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4</v>
      </c>
      <c r="C55" s="136">
        <f>'IDT-1 Calculation'!DG55</f>
        <v>-1.6930000000000001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-2.3069999999999999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</v>
      </c>
      <c r="C56" s="136">
        <f>'IDT-1 Calculation'!DG56</f>
        <v>-0.42299999999999999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-0.57699999999999996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</v>
      </c>
      <c r="C57" s="136">
        <f>'IDT-1 Calculation'!DG57</f>
        <v>-5.9269999999999996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-8.0730000000000004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51</v>
      </c>
      <c r="C58" s="136">
        <f>'IDT-1 Calculation'!DG58</f>
        <v>-21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-30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26.792999999999999</v>
      </c>
      <c r="C59" s="136">
        <f>'IDT-1 Calculation'!DG59</f>
        <v>-1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-25.792999999999999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81.082999999999998</v>
      </c>
      <c r="C60" s="136">
        <f>'IDT-1 Calculation'!DG60</f>
        <v>-26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-55.082999999999998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159</v>
      </c>
      <c r="C61" s="136">
        <f>'IDT-1 Calculation'!DG61</f>
        <v>-60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194</v>
      </c>
      <c r="C62" s="136">
        <f>'IDT-1 Calculation'!DG62</f>
        <v>-45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-149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74</v>
      </c>
      <c r="C63" s="136">
        <f>'IDT-1 Calculation'!DG63</f>
        <v>-25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-49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99</v>
      </c>
      <c r="C64" s="136">
        <f>'IDT-1 Calculation'!DG64</f>
        <v>-10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-89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114</v>
      </c>
      <c r="C65" s="136">
        <f>'IDT-1 Calculation'!DG65</f>
        <v>-48.262999999999998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-65.736999999999995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105</v>
      </c>
      <c r="C66" s="136">
        <f>'IDT-1 Calculation'!DG66</f>
        <v>-44.453000000000003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-60.546999999999997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95</v>
      </c>
      <c r="C67" s="136">
        <f>'IDT-1 Calculation'!DG67</f>
        <v>-40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93</v>
      </c>
      <c r="C68" s="136">
        <f>'IDT-1 Calculation'!DG68</f>
        <v>-35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103</v>
      </c>
      <c r="C69" s="136">
        <f>'IDT-1 Calculation'!DG69</f>
        <v>-25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-78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112</v>
      </c>
      <c r="C70" s="136">
        <f>'IDT-1 Calculation'!DG70</f>
        <v>-20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113</v>
      </c>
      <c r="C71" s="136">
        <f>'IDT-1 Calculation'!DG71</f>
        <v>-10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156</v>
      </c>
      <c r="C83" s="136">
        <f>'IDT-1 Calculation'!DG83</f>
        <v>65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-221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179</v>
      </c>
      <c r="C84" s="136">
        <f>'IDT-1 Calculation'!DG84</f>
        <v>60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210</v>
      </c>
      <c r="C85" s="136">
        <f>'IDT-1 Calculation'!DG85</f>
        <v>60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-270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215.173</v>
      </c>
      <c r="C86" s="136">
        <f>'IDT-1 Calculation'!DG86</f>
        <v>80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-295.173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232.38300000000001</v>
      </c>
      <c r="C87" s="136">
        <f>'IDT-1 Calculation'!DG87</f>
        <v>60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-292.38300000000004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192.90299999999999</v>
      </c>
      <c r="C88" s="136">
        <f>'IDT-1 Calculation'!DG88</f>
        <v>75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-267.90300000000002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144.285</v>
      </c>
      <c r="C89" s="136">
        <f>'IDT-1 Calculation'!DG89</f>
        <v>89.397999999999996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-233.68299999999999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124.428</v>
      </c>
      <c r="C90" s="136">
        <f>'IDT-1 Calculation'!DG90</f>
        <v>77.094999999999999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-201.523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108.20699999999999</v>
      </c>
      <c r="C91" s="136">
        <f>'IDT-1 Calculation'!DG91</f>
        <v>67.043999999999997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-175.25099999999998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92.832999999999998</v>
      </c>
      <c r="C92" s="136">
        <f>'IDT-1 Calculation'!DG92</f>
        <v>57.518000000000001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-150.351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80.91</v>
      </c>
      <c r="C93" s="136">
        <f>'IDT-1 Calculation'!DG93</f>
        <v>50.131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-131.041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72.376999999999995</v>
      </c>
      <c r="C94" s="136">
        <f>'IDT-1 Calculation'!DG94</f>
        <v>44.844000000000001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-117.221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65.671000000000006</v>
      </c>
      <c r="C95" s="136">
        <f>'IDT-1 Calculation'!DG95</f>
        <v>40.689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-106.36000000000001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65.375</v>
      </c>
      <c r="C96" s="136">
        <f>'IDT-1 Calculation'!DG96</f>
        <v>40.505000000000003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-105.88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70.356999999999999</v>
      </c>
      <c r="C97" s="136">
        <f>'IDT-1 Calculation'!DG97</f>
        <v>43.593000000000004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-113.95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77.637</v>
      </c>
      <c r="C98" s="149">
        <f>'IDT-1 Calculation'!DG98</f>
        <v>48.103000000000002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-125.74000000000001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1.1918542499999998</v>
      </c>
      <c r="C99" s="152">
        <f>SUM(C3:C98)/4000</f>
        <v>0.12221375000000002</v>
      </c>
      <c r="D99" s="152">
        <f>SUM(D3:D98)/4000</f>
        <v>0</v>
      </c>
      <c r="E99" s="152">
        <f>SUM(E3:E98)/4000</f>
        <v>0</v>
      </c>
      <c r="F99" s="152">
        <f>SUM(F3:F98)/4000</f>
        <v>-1.314068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160.78784418414077</v>
      </c>
      <c r="L3">
        <v>126.97081685012564</v>
      </c>
      <c r="M3">
        <v>31.191410759639812</v>
      </c>
      <c r="N3">
        <v>51.882312192118228</v>
      </c>
      <c r="O3">
        <v>73.287181277829134</v>
      </c>
      <c r="P3">
        <v>24.154946035523071</v>
      </c>
      <c r="Q3">
        <v>9.5845831348261079</v>
      </c>
      <c r="R3">
        <v>18.613834648370496</v>
      </c>
      <c r="S3">
        <v>11.590457142857144</v>
      </c>
      <c r="T3">
        <v>0</v>
      </c>
      <c r="U3">
        <v>51.760798177974934</v>
      </c>
      <c r="V3">
        <v>9.1024962406015053</v>
      </c>
      <c r="W3">
        <v>15.274704598387579</v>
      </c>
      <c r="X3">
        <v>64.790136016187063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18.454500000000003</v>
      </c>
      <c r="AG3">
        <v>27.170389919999998</v>
      </c>
      <c r="AH3">
        <v>67.1714676</v>
      </c>
      <c r="AI3">
        <v>6.7092191999999997</v>
      </c>
      <c r="AJ3">
        <v>0</v>
      </c>
      <c r="AK3">
        <v>22.073040000000002</v>
      </c>
      <c r="AL3">
        <v>59.209269999999982</v>
      </c>
      <c r="AM3">
        <v>6.9552893142857153</v>
      </c>
      <c r="AN3">
        <v>0</v>
      </c>
      <c r="AO3">
        <v>9.1678608000000015</v>
      </c>
      <c r="AP3">
        <v>5.6824135199999999</v>
      </c>
      <c r="AQ3">
        <v>32.359470000000002</v>
      </c>
      <c r="AR3">
        <v>17.455564799999998</v>
      </c>
      <c r="AS3">
        <v>14.238565344000003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38.659161553025058</v>
      </c>
      <c r="BB3">
        <f>SUM(B3:AZ3)-BA3</f>
        <v>992.25180909664186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160.78784418414077</v>
      </c>
      <c r="L4">
        <v>126.97081685012564</v>
      </c>
      <c r="M4">
        <v>31.191410759639812</v>
      </c>
      <c r="N4">
        <v>51.882312192118228</v>
      </c>
      <c r="O4">
        <v>73.287181277829134</v>
      </c>
      <c r="P4">
        <v>24.154946035523071</v>
      </c>
      <c r="Q4">
        <v>9.5845831348261079</v>
      </c>
      <c r="R4">
        <v>18.613834648370496</v>
      </c>
      <c r="S4">
        <v>11.590457142857144</v>
      </c>
      <c r="T4">
        <v>0</v>
      </c>
      <c r="U4">
        <v>51.760798177974934</v>
      </c>
      <c r="V4">
        <v>9.1024962406015053</v>
      </c>
      <c r="W4">
        <v>15.274704598387579</v>
      </c>
      <c r="X4">
        <v>64.790136016187063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18.454500000000003</v>
      </c>
      <c r="AG4">
        <v>27.170389919999998</v>
      </c>
      <c r="AH4">
        <v>67.1714676</v>
      </c>
      <c r="AI4">
        <v>6.7092191999999997</v>
      </c>
      <c r="AJ4">
        <v>0</v>
      </c>
      <c r="AK4">
        <v>22.073040000000002</v>
      </c>
      <c r="AL4">
        <v>59.209269999999982</v>
      </c>
      <c r="AM4">
        <v>6.9552893142857153</v>
      </c>
      <c r="AN4">
        <v>0</v>
      </c>
      <c r="AO4">
        <v>9.1678608000000015</v>
      </c>
      <c r="AP4">
        <v>5.6824135199999999</v>
      </c>
      <c r="AQ4">
        <v>32.359470000000002</v>
      </c>
      <c r="AR4">
        <v>17.455564799999998</v>
      </c>
      <c r="AS4">
        <v>14.238565344000003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38.659161553025058</v>
      </c>
      <c r="BB4">
        <f t="shared" ref="BB4:BB67" si="0">SUM(B4:AZ4)-BA4</f>
        <v>992.25180909664186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126.97081685012564</v>
      </c>
      <c r="M5">
        <v>31.191410759639812</v>
      </c>
      <c r="N5">
        <v>51.882312192118228</v>
      </c>
      <c r="O5">
        <v>73.287181277829134</v>
      </c>
      <c r="P5">
        <v>24.154946035523071</v>
      </c>
      <c r="Q5">
        <v>9.5845831348261079</v>
      </c>
      <c r="R5">
        <v>18.613834648370496</v>
      </c>
      <c r="S5">
        <v>11.590457142857144</v>
      </c>
      <c r="T5">
        <v>0</v>
      </c>
      <c r="U5">
        <v>51.760798177974934</v>
      </c>
      <c r="V5">
        <v>9.1024962406015053</v>
      </c>
      <c r="W5">
        <v>15.274704598387579</v>
      </c>
      <c r="X5">
        <v>64.790136016187063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18.454500000000003</v>
      </c>
      <c r="AG5">
        <v>27.170389919999998</v>
      </c>
      <c r="AH5">
        <v>67.1714676</v>
      </c>
      <c r="AI5">
        <v>6.7092191999999997</v>
      </c>
      <c r="AJ5">
        <v>0</v>
      </c>
      <c r="AK5">
        <v>22.073040000000002</v>
      </c>
      <c r="AL5">
        <v>59.209269999999982</v>
      </c>
      <c r="AM5">
        <v>6.9552893142857153</v>
      </c>
      <c r="AN5">
        <v>0</v>
      </c>
      <c r="AO5">
        <v>9.1678608000000015</v>
      </c>
      <c r="AP5">
        <v>5.6824135199999999</v>
      </c>
      <c r="AQ5">
        <v>32.359470000000002</v>
      </c>
      <c r="AR5">
        <v>17.455564799999998</v>
      </c>
      <c r="AS5">
        <v>14.238565344000003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38.659161553025058</v>
      </c>
      <c r="BB5">
        <f t="shared" si="0"/>
        <v>992.25180909664186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126.97081685012564</v>
      </c>
      <c r="M6">
        <v>31.191410759639812</v>
      </c>
      <c r="N6">
        <v>51.882312192118228</v>
      </c>
      <c r="O6">
        <v>73.287181277829134</v>
      </c>
      <c r="P6">
        <v>24.154946035523071</v>
      </c>
      <c r="Q6">
        <v>9.5845831348261079</v>
      </c>
      <c r="R6">
        <v>18.613834648370496</v>
      </c>
      <c r="S6">
        <v>11.590457142857144</v>
      </c>
      <c r="T6">
        <v>0</v>
      </c>
      <c r="U6">
        <v>51.760798177974934</v>
      </c>
      <c r="V6">
        <v>9.1024962406015053</v>
      </c>
      <c r="W6">
        <v>15.274704598387579</v>
      </c>
      <c r="X6">
        <v>64.790136016187063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18.454500000000003</v>
      </c>
      <c r="AG6">
        <v>27.170389919999998</v>
      </c>
      <c r="AH6">
        <v>67.1714676</v>
      </c>
      <c r="AI6">
        <v>6.7092191999999997</v>
      </c>
      <c r="AJ6">
        <v>0</v>
      </c>
      <c r="AK6">
        <v>22.073040000000002</v>
      </c>
      <c r="AL6">
        <v>59.209269999999982</v>
      </c>
      <c r="AM6">
        <v>6.9552893142857153</v>
      </c>
      <c r="AN6">
        <v>0</v>
      </c>
      <c r="AO6">
        <v>9.1678608000000015</v>
      </c>
      <c r="AP6">
        <v>5.6824135199999999</v>
      </c>
      <c r="AQ6">
        <v>32.359470000000002</v>
      </c>
      <c r="AR6">
        <v>17.455564799999998</v>
      </c>
      <c r="AS6">
        <v>14.238565344000003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38.659161553025058</v>
      </c>
      <c r="BB6">
        <f t="shared" si="0"/>
        <v>992.25180909664186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160.78784418414077</v>
      </c>
      <c r="L7">
        <v>126.97081685012564</v>
      </c>
      <c r="M7">
        <v>31.191410759639812</v>
      </c>
      <c r="N7">
        <v>51.882312192118228</v>
      </c>
      <c r="O7">
        <v>73.287181277829134</v>
      </c>
      <c r="P7">
        <v>24.154946035523071</v>
      </c>
      <c r="Q7">
        <v>9.5845831348261079</v>
      </c>
      <c r="R7">
        <v>18.613834648370496</v>
      </c>
      <c r="S7">
        <v>11.590457142857144</v>
      </c>
      <c r="T7">
        <v>0</v>
      </c>
      <c r="U7">
        <v>51.760798177974934</v>
      </c>
      <c r="V7">
        <v>9.1024962406015053</v>
      </c>
      <c r="W7">
        <v>15.274704598387579</v>
      </c>
      <c r="X7">
        <v>64.790136016187063</v>
      </c>
      <c r="Y7">
        <v>0</v>
      </c>
      <c r="Z7">
        <v>8.6352868800000007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18.454500000000003</v>
      </c>
      <c r="AG7">
        <v>27.170389919999998</v>
      </c>
      <c r="AH7">
        <v>67.1714676</v>
      </c>
      <c r="AI7">
        <v>6.7092191999999997</v>
      </c>
      <c r="AJ7">
        <v>0</v>
      </c>
      <c r="AK7">
        <v>22.073040000000002</v>
      </c>
      <c r="AL7">
        <v>59.209269999999982</v>
      </c>
      <c r="AM7">
        <v>6.9552893142857153</v>
      </c>
      <c r="AN7">
        <v>0</v>
      </c>
      <c r="AO7">
        <v>9.1678608000000015</v>
      </c>
      <c r="AP7">
        <v>5.6824135199999999</v>
      </c>
      <c r="AQ7">
        <v>32.359470000000002</v>
      </c>
      <c r="AR7">
        <v>15.516057600000003</v>
      </c>
      <c r="AS7">
        <v>12.99786048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38.539903820225071</v>
      </c>
      <c r="BB7">
        <f t="shared" si="0"/>
        <v>989.19085476544194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160.78784418414077</v>
      </c>
      <c r="L8">
        <v>126.97081685012564</v>
      </c>
      <c r="M8">
        <v>31.191410759639812</v>
      </c>
      <c r="N8">
        <v>51.882312192118228</v>
      </c>
      <c r="O8">
        <v>73.287181277829134</v>
      </c>
      <c r="P8">
        <v>24.154946035523071</v>
      </c>
      <c r="Q8">
        <v>9.5845831348261079</v>
      </c>
      <c r="R8">
        <v>18.613834648370496</v>
      </c>
      <c r="S8">
        <v>11.590457142857144</v>
      </c>
      <c r="T8">
        <v>0</v>
      </c>
      <c r="U8">
        <v>51.760798177974934</v>
      </c>
      <c r="V8">
        <v>9.1024962406015053</v>
      </c>
      <c r="W8">
        <v>15.274704598387579</v>
      </c>
      <c r="X8">
        <v>64.790136016187063</v>
      </c>
      <c r="Y8">
        <v>0</v>
      </c>
      <c r="Z8">
        <v>8.6352868800000007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14.087340000000001</v>
      </c>
      <c r="AF8">
        <v>18.454500000000003</v>
      </c>
      <c r="AG8">
        <v>27.170389919999998</v>
      </c>
      <c r="AH8">
        <v>67.1714676</v>
      </c>
      <c r="AI8">
        <v>6.7092191999999997</v>
      </c>
      <c r="AJ8">
        <v>0</v>
      </c>
      <c r="AK8">
        <v>22.073040000000002</v>
      </c>
      <c r="AL8">
        <v>59.209269999999982</v>
      </c>
      <c r="AM8">
        <v>6.9552893142857153</v>
      </c>
      <c r="AN8">
        <v>0</v>
      </c>
      <c r="AO8">
        <v>9.1678608000000015</v>
      </c>
      <c r="AP8">
        <v>5.6824135199999999</v>
      </c>
      <c r="AQ8">
        <v>32.359470000000002</v>
      </c>
      <c r="AR8">
        <v>15.516057600000003</v>
      </c>
      <c r="AS8">
        <v>12.99786048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38.253958707425078</v>
      </c>
      <c r="BB8">
        <f t="shared" si="0"/>
        <v>981.8516044830418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160.78784418414077</v>
      </c>
      <c r="L9">
        <v>126.97081685012564</v>
      </c>
      <c r="M9">
        <v>31.191410759639812</v>
      </c>
      <c r="N9">
        <v>51.882312192118228</v>
      </c>
      <c r="O9">
        <v>73.287181277829134</v>
      </c>
      <c r="P9">
        <v>24.154946035523071</v>
      </c>
      <c r="Q9">
        <v>9.5845831348261079</v>
      </c>
      <c r="R9">
        <v>18.613834648370496</v>
      </c>
      <c r="S9">
        <v>11.590457142857144</v>
      </c>
      <c r="T9">
        <v>0</v>
      </c>
      <c r="U9">
        <v>48.394130947073435</v>
      </c>
      <c r="V9">
        <v>9.1024962406015053</v>
      </c>
      <c r="W9">
        <v>15.274704598387579</v>
      </c>
      <c r="X9">
        <v>64.790136016187063</v>
      </c>
      <c r="Y9">
        <v>0</v>
      </c>
      <c r="Z9">
        <v>8.6352868800000007</v>
      </c>
      <c r="AA9">
        <v>18.511436736000004</v>
      </c>
      <c r="AB9">
        <v>17.352844703999999</v>
      </c>
      <c r="AC9">
        <v>12.7643852736</v>
      </c>
      <c r="AD9">
        <v>16.071074640000003</v>
      </c>
      <c r="AE9">
        <v>14.087340000000001</v>
      </c>
      <c r="AF9">
        <v>12.303000000000003</v>
      </c>
      <c r="AG9">
        <v>27.170389919999998</v>
      </c>
      <c r="AH9">
        <v>67.1714676</v>
      </c>
      <c r="AI9">
        <v>6.7092191999999997</v>
      </c>
      <c r="AJ9">
        <v>0</v>
      </c>
      <c r="AK9">
        <v>22.073040000000002</v>
      </c>
      <c r="AL9">
        <v>59.209269999999982</v>
      </c>
      <c r="AM9">
        <v>6.9552893142857153</v>
      </c>
      <c r="AN9">
        <v>0</v>
      </c>
      <c r="AO9">
        <v>9.1678608000000015</v>
      </c>
      <c r="AP9">
        <v>5.6824135199999999</v>
      </c>
      <c r="AQ9">
        <v>32.359470000000002</v>
      </c>
      <c r="AR9">
        <v>15.516057600000003</v>
      </c>
      <c r="AS9">
        <v>12.99786048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37.888596188027471</v>
      </c>
      <c r="BB9">
        <f t="shared" si="0"/>
        <v>972.47396450753786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160.78784418414077</v>
      </c>
      <c r="L10">
        <v>126.97072719273767</v>
      </c>
      <c r="M10">
        <v>31.191410759639812</v>
      </c>
      <c r="N10">
        <v>51.882312192118228</v>
      </c>
      <c r="O10">
        <v>73.287181277829134</v>
      </c>
      <c r="P10">
        <v>24.154946035523071</v>
      </c>
      <c r="Q10">
        <v>9.5845831348261079</v>
      </c>
      <c r="R10">
        <v>18.613834648370496</v>
      </c>
      <c r="S10">
        <v>11.590457142857144</v>
      </c>
      <c r="T10">
        <v>0</v>
      </c>
      <c r="U10">
        <v>45.049254343959497</v>
      </c>
      <c r="V10">
        <v>9.1024962406015053</v>
      </c>
      <c r="W10">
        <v>15.274704598387579</v>
      </c>
      <c r="X10">
        <v>64.790136016187063</v>
      </c>
      <c r="Y10">
        <v>0</v>
      </c>
      <c r="Z10">
        <v>8.6352868800000007</v>
      </c>
      <c r="AA10">
        <v>18.511436736000004</v>
      </c>
      <c r="AB10">
        <v>17.352844703999999</v>
      </c>
      <c r="AC10">
        <v>12.7643852736</v>
      </c>
      <c r="AD10">
        <v>16.071074640000003</v>
      </c>
      <c r="AE10">
        <v>14.087340000000001</v>
      </c>
      <c r="AF10">
        <v>12.303000000000003</v>
      </c>
      <c r="AG10">
        <v>27.170389919999998</v>
      </c>
      <c r="AH10">
        <v>67.1714676</v>
      </c>
      <c r="AI10">
        <v>6.7092191999999997</v>
      </c>
      <c r="AJ10">
        <v>0</v>
      </c>
      <c r="AK10">
        <v>22.073040000000002</v>
      </c>
      <c r="AL10">
        <v>59.209269999999982</v>
      </c>
      <c r="AM10">
        <v>6.9552893142857153</v>
      </c>
      <c r="AN10">
        <v>0</v>
      </c>
      <c r="AO10">
        <v>9.1678608000000015</v>
      </c>
      <c r="AP10">
        <v>5.6824135199999999</v>
      </c>
      <c r="AQ10">
        <v>32.359470000000002</v>
      </c>
      <c r="AR10">
        <v>15.516057600000003</v>
      </c>
      <c r="AS10">
        <v>12.99786048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37.763159904659254</v>
      </c>
      <c r="BB10">
        <f t="shared" si="0"/>
        <v>969.25443453040418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160.78784418414077</v>
      </c>
      <c r="L11">
        <v>126.97081685012564</v>
      </c>
      <c r="M11">
        <v>31.191410759639812</v>
      </c>
      <c r="N11">
        <v>51.882312192118228</v>
      </c>
      <c r="O11">
        <v>73.287181277829134</v>
      </c>
      <c r="P11">
        <v>24.154946035523071</v>
      </c>
      <c r="Q11">
        <v>9.5845831348261079</v>
      </c>
      <c r="R11">
        <v>18.613834648370496</v>
      </c>
      <c r="S11">
        <v>11.590457142857144</v>
      </c>
      <c r="T11">
        <v>0</v>
      </c>
      <c r="U11">
        <v>40.882972407554</v>
      </c>
      <c r="V11">
        <v>9.1024962406015053</v>
      </c>
      <c r="W11">
        <v>15.274704598387579</v>
      </c>
      <c r="X11">
        <v>64.790136016187063</v>
      </c>
      <c r="Y11">
        <v>0</v>
      </c>
      <c r="Z11">
        <v>8.6352868800000007</v>
      </c>
      <c r="AA11">
        <v>18.511436736000004</v>
      </c>
      <c r="AB11">
        <v>17.352844703999999</v>
      </c>
      <c r="AC11">
        <v>12.7643852736</v>
      </c>
      <c r="AD11">
        <v>16.071074640000003</v>
      </c>
      <c r="AE11">
        <v>14.087340000000001</v>
      </c>
      <c r="AF11">
        <v>12.303000000000003</v>
      </c>
      <c r="AG11">
        <v>27.170389919999998</v>
      </c>
      <c r="AH11">
        <v>67.1714676</v>
      </c>
      <c r="AI11">
        <v>6.7092191999999997</v>
      </c>
      <c r="AJ11">
        <v>0</v>
      </c>
      <c r="AK11">
        <v>22.073040000000002</v>
      </c>
      <c r="AL11">
        <v>59.209269999999982</v>
      </c>
      <c r="AM11">
        <v>6.9552893142857153</v>
      </c>
      <c r="AN11">
        <v>0</v>
      </c>
      <c r="AO11">
        <v>9.1678608000000015</v>
      </c>
      <c r="AP11">
        <v>5.6824135199999999</v>
      </c>
      <c r="AQ11">
        <v>32.359470000000002</v>
      </c>
      <c r="AR11">
        <v>11.637043199999999</v>
      </c>
      <c r="AS11">
        <v>11.8162368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37.417153888959575</v>
      </c>
      <c r="BB11">
        <f t="shared" si="0"/>
        <v>960.37361018708634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160.78784418414077</v>
      </c>
      <c r="L12">
        <v>126.97111817802005</v>
      </c>
      <c r="M12">
        <v>31.191410759639812</v>
      </c>
      <c r="N12">
        <v>51.882312192118228</v>
      </c>
      <c r="O12">
        <v>73.287181277829134</v>
      </c>
      <c r="P12">
        <v>24.154946035523071</v>
      </c>
      <c r="Q12">
        <v>9.5845831348261079</v>
      </c>
      <c r="R12">
        <v>18.613834648370496</v>
      </c>
      <c r="S12">
        <v>11.590457142857144</v>
      </c>
      <c r="T12">
        <v>0</v>
      </c>
      <c r="U12">
        <v>40.882972407554</v>
      </c>
      <c r="V12">
        <v>9.1024962406015053</v>
      </c>
      <c r="W12">
        <v>15.274704598387579</v>
      </c>
      <c r="X12">
        <v>64.790136016187063</v>
      </c>
      <c r="Y12">
        <v>0</v>
      </c>
      <c r="Z12">
        <v>8.6352868800000007</v>
      </c>
      <c r="AA12">
        <v>18.511436736000004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12.303000000000003</v>
      </c>
      <c r="AG12">
        <v>27.170389919999998</v>
      </c>
      <c r="AH12">
        <v>67.1714676</v>
      </c>
      <c r="AI12">
        <v>6.7092191999999997</v>
      </c>
      <c r="AJ12">
        <v>0</v>
      </c>
      <c r="AK12">
        <v>22.073040000000002</v>
      </c>
      <c r="AL12">
        <v>59.209269999999982</v>
      </c>
      <c r="AM12">
        <v>6.9552893142857153</v>
      </c>
      <c r="AN12">
        <v>0</v>
      </c>
      <c r="AO12">
        <v>9.1678608000000015</v>
      </c>
      <c r="AP12">
        <v>5.6824135199999999</v>
      </c>
      <c r="AQ12">
        <v>30.787350000000004</v>
      </c>
      <c r="AR12">
        <v>11.637043199999999</v>
      </c>
      <c r="AS12">
        <v>11.8162368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37.644155813740298</v>
      </c>
      <c r="BB12">
        <f t="shared" si="0"/>
        <v>966.19998498539985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160.78784418414077</v>
      </c>
      <c r="L13">
        <v>126.971092431163</v>
      </c>
      <c r="M13">
        <v>31.191410759639812</v>
      </c>
      <c r="N13">
        <v>51.882312192118228</v>
      </c>
      <c r="O13">
        <v>73.287181277829134</v>
      </c>
      <c r="P13">
        <v>24.154946035523071</v>
      </c>
      <c r="Q13">
        <v>9.5845831348261079</v>
      </c>
      <c r="R13">
        <v>18.613834648370496</v>
      </c>
      <c r="S13">
        <v>11.590457142857144</v>
      </c>
      <c r="T13">
        <v>0</v>
      </c>
      <c r="U13">
        <v>40.882972407554</v>
      </c>
      <c r="V13">
        <v>9.1024962406015053</v>
      </c>
      <c r="W13">
        <v>15.274704598387579</v>
      </c>
      <c r="X13">
        <v>64.790136016187063</v>
      </c>
      <c r="Y13">
        <v>0</v>
      </c>
      <c r="Z13">
        <v>8.6352868800000007</v>
      </c>
      <c r="AA13">
        <v>18.511436736000004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12.303000000000003</v>
      </c>
      <c r="AG13">
        <v>27.170389919999998</v>
      </c>
      <c r="AH13">
        <v>67.1714676</v>
      </c>
      <c r="AI13">
        <v>6.7092191999999997</v>
      </c>
      <c r="AJ13">
        <v>0</v>
      </c>
      <c r="AK13">
        <v>22.073040000000002</v>
      </c>
      <c r="AL13">
        <v>59.209269999999982</v>
      </c>
      <c r="AM13">
        <v>6.9552893142857153</v>
      </c>
      <c r="AN13">
        <v>0</v>
      </c>
      <c r="AO13">
        <v>9.1678608000000015</v>
      </c>
      <c r="AP13">
        <v>5.6824135199999999</v>
      </c>
      <c r="AQ13">
        <v>30.787350000000004</v>
      </c>
      <c r="AR13">
        <v>14.546303999999999</v>
      </c>
      <c r="AS13">
        <v>11.8162368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37.75325213327514</v>
      </c>
      <c r="BB13">
        <f t="shared" si="0"/>
        <v>969.00012371900812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160.78784418414077</v>
      </c>
      <c r="L14">
        <v>126.97248210380408</v>
      </c>
      <c r="M14">
        <v>31.191410759639812</v>
      </c>
      <c r="N14">
        <v>51.882312192118228</v>
      </c>
      <c r="O14">
        <v>73.287181277829134</v>
      </c>
      <c r="P14">
        <v>24.154946035523071</v>
      </c>
      <c r="Q14">
        <v>9.5845831348261079</v>
      </c>
      <c r="R14">
        <v>18.613834648370496</v>
      </c>
      <c r="S14">
        <v>11.590457142857144</v>
      </c>
      <c r="T14">
        <v>0</v>
      </c>
      <c r="U14">
        <v>40.882972407554</v>
      </c>
      <c r="V14">
        <v>9.1024962406015053</v>
      </c>
      <c r="W14">
        <v>15.274704598387579</v>
      </c>
      <c r="X14">
        <v>64.790136016187063</v>
      </c>
      <c r="Y14">
        <v>0</v>
      </c>
      <c r="Z14">
        <v>8.6352868800000007</v>
      </c>
      <c r="AA14">
        <v>18.511436736000004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12.303000000000003</v>
      </c>
      <c r="AG14">
        <v>27.170389919999998</v>
      </c>
      <c r="AH14">
        <v>67.1714676</v>
      </c>
      <c r="AI14">
        <v>6.7092191999999997</v>
      </c>
      <c r="AJ14">
        <v>0</v>
      </c>
      <c r="AK14">
        <v>22.073040000000002</v>
      </c>
      <c r="AL14">
        <v>59.209269999999982</v>
      </c>
      <c r="AM14">
        <v>6.9552893142857153</v>
      </c>
      <c r="AN14">
        <v>0</v>
      </c>
      <c r="AO14">
        <v>9.1678608000000015</v>
      </c>
      <c r="AP14">
        <v>5.6824135199999999</v>
      </c>
      <c r="AQ14">
        <v>30.787350000000004</v>
      </c>
      <c r="AR14">
        <v>14.546303999999999</v>
      </c>
      <c r="AS14">
        <v>11.8162368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37.753304247393885</v>
      </c>
      <c r="BB14">
        <f t="shared" si="0"/>
        <v>969.00146127753032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160.78784418414077</v>
      </c>
      <c r="L15">
        <v>126.97248210380408</v>
      </c>
      <c r="M15">
        <v>31.191410759639812</v>
      </c>
      <c r="N15">
        <v>51.882312192118228</v>
      </c>
      <c r="O15">
        <v>73.287181277829134</v>
      </c>
      <c r="P15">
        <v>24.154946035523071</v>
      </c>
      <c r="Q15">
        <v>9.5845831348261079</v>
      </c>
      <c r="R15">
        <v>18.613834648370496</v>
      </c>
      <c r="S15">
        <v>11.590457142857144</v>
      </c>
      <c r="T15">
        <v>0</v>
      </c>
      <c r="U15">
        <v>40.882972407554</v>
      </c>
      <c r="V15">
        <v>9.1024962406015053</v>
      </c>
      <c r="W15">
        <v>15.274704598387579</v>
      </c>
      <c r="X15">
        <v>64.790136016187063</v>
      </c>
      <c r="Y15">
        <v>0</v>
      </c>
      <c r="Z15">
        <v>8.6352868800000007</v>
      </c>
      <c r="AA15">
        <v>18.511436736000004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12.303000000000003</v>
      </c>
      <c r="AG15">
        <v>27.170389919999998</v>
      </c>
      <c r="AH15">
        <v>67.1714676</v>
      </c>
      <c r="AI15">
        <v>6.7092191999999997</v>
      </c>
      <c r="AJ15">
        <v>0</v>
      </c>
      <c r="AK15">
        <v>22.073040000000002</v>
      </c>
      <c r="AL15">
        <v>59.209269999999982</v>
      </c>
      <c r="AM15">
        <v>6.9552893142857153</v>
      </c>
      <c r="AN15">
        <v>0</v>
      </c>
      <c r="AO15">
        <v>9.1678608000000015</v>
      </c>
      <c r="AP15">
        <v>5.0635367999999996</v>
      </c>
      <c r="AQ15">
        <v>30.787350000000004</v>
      </c>
      <c r="AR15">
        <v>3.8790144000000009</v>
      </c>
      <c r="AS15">
        <v>12.99786048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37.374384008193886</v>
      </c>
      <c r="BB15">
        <f t="shared" si="0"/>
        <v>959.2758388767304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160.78784418414077</v>
      </c>
      <c r="L16">
        <v>126.97248210380408</v>
      </c>
      <c r="M16">
        <v>31.191410759639812</v>
      </c>
      <c r="N16">
        <v>51.882312192118228</v>
      </c>
      <c r="O16">
        <v>73.287181277829134</v>
      </c>
      <c r="P16">
        <v>24.154946035523071</v>
      </c>
      <c r="Q16">
        <v>9.5845831348261079</v>
      </c>
      <c r="R16">
        <v>18.613834648370496</v>
      </c>
      <c r="S16">
        <v>11.590457142857144</v>
      </c>
      <c r="T16">
        <v>0</v>
      </c>
      <c r="U16">
        <v>40.882972407554</v>
      </c>
      <c r="V16">
        <v>9.1024962406015053</v>
      </c>
      <c r="W16">
        <v>15.274704598387579</v>
      </c>
      <c r="X16">
        <v>64.790136016187063</v>
      </c>
      <c r="Y16">
        <v>0</v>
      </c>
      <c r="Z16">
        <v>8.6352868800000007</v>
      </c>
      <c r="AA16">
        <v>18.511436736000004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12.303000000000003</v>
      </c>
      <c r="AG16">
        <v>27.170389919999998</v>
      </c>
      <c r="AH16">
        <v>67.1714676</v>
      </c>
      <c r="AI16">
        <v>6.7092191999999997</v>
      </c>
      <c r="AJ16">
        <v>0</v>
      </c>
      <c r="AK16">
        <v>22.073040000000002</v>
      </c>
      <c r="AL16">
        <v>59.209269999999982</v>
      </c>
      <c r="AM16">
        <v>6.9552893142857153</v>
      </c>
      <c r="AN16">
        <v>0</v>
      </c>
      <c r="AO16">
        <v>9.1678608000000015</v>
      </c>
      <c r="AP16">
        <v>5.0635367999999996</v>
      </c>
      <c r="AQ16">
        <v>21.572980000000001</v>
      </c>
      <c r="AR16">
        <v>1.9395072000000004</v>
      </c>
      <c r="AS16">
        <v>12.99786048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36.956113959781177</v>
      </c>
      <c r="BB16">
        <f t="shared" si="0"/>
        <v>948.54023172514314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160.78784418414077</v>
      </c>
      <c r="L17">
        <v>126.97248210380408</v>
      </c>
      <c r="M17">
        <v>31.191410759639812</v>
      </c>
      <c r="N17">
        <v>51.882312192118228</v>
      </c>
      <c r="O17">
        <v>73.287181277829134</v>
      </c>
      <c r="P17">
        <v>24.154946035523071</v>
      </c>
      <c r="Q17">
        <v>9.5845831348261079</v>
      </c>
      <c r="R17">
        <v>18.613834648370496</v>
      </c>
      <c r="S17">
        <v>11.590457142857144</v>
      </c>
      <c r="T17">
        <v>0</v>
      </c>
      <c r="U17">
        <v>40.882972407554</v>
      </c>
      <c r="V17">
        <v>9.1024962406015053</v>
      </c>
      <c r="W17">
        <v>15.274704598387579</v>
      </c>
      <c r="X17">
        <v>64.790136016187063</v>
      </c>
      <c r="Y17">
        <v>0</v>
      </c>
      <c r="Z17">
        <v>8.6352868800000007</v>
      </c>
      <c r="AA17">
        <v>18.511436736000004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12.303000000000003</v>
      </c>
      <c r="AG17">
        <v>27.170389919999998</v>
      </c>
      <c r="AH17">
        <v>67.1714676</v>
      </c>
      <c r="AI17">
        <v>6.7092191999999997</v>
      </c>
      <c r="AJ17">
        <v>0</v>
      </c>
      <c r="AK17">
        <v>22.073040000000002</v>
      </c>
      <c r="AL17">
        <v>59.209269999999982</v>
      </c>
      <c r="AM17">
        <v>6.9552893142857153</v>
      </c>
      <c r="AN17">
        <v>0</v>
      </c>
      <c r="AO17">
        <v>9.1678608000000015</v>
      </c>
      <c r="AP17">
        <v>5.0635367999999996</v>
      </c>
      <c r="AQ17">
        <v>21.572980000000001</v>
      </c>
      <c r="AR17">
        <v>1.9395072000000004</v>
      </c>
      <c r="AS17">
        <v>12.99786048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36.956113959781177</v>
      </c>
      <c r="BB17">
        <f t="shared" si="0"/>
        <v>948.54023172514314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160.78784418414077</v>
      </c>
      <c r="L18">
        <v>126.97248210380408</v>
      </c>
      <c r="M18">
        <v>31.191410759639812</v>
      </c>
      <c r="N18">
        <v>51.882312192118228</v>
      </c>
      <c r="O18">
        <v>73.287181277829134</v>
      </c>
      <c r="P18">
        <v>24.154946035523071</v>
      </c>
      <c r="Q18">
        <v>9.5845831348261079</v>
      </c>
      <c r="R18">
        <v>18.613834648370496</v>
      </c>
      <c r="S18">
        <v>11.590457142857144</v>
      </c>
      <c r="T18">
        <v>0</v>
      </c>
      <c r="U18">
        <v>40.882972407554</v>
      </c>
      <c r="V18">
        <v>9.1024962406015053</v>
      </c>
      <c r="W18">
        <v>15.274704598387579</v>
      </c>
      <c r="X18">
        <v>64.790136016187063</v>
      </c>
      <c r="Y18">
        <v>0</v>
      </c>
      <c r="Z18">
        <v>8.6352868800000007</v>
      </c>
      <c r="AA18">
        <v>18.511436736000004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12.303000000000003</v>
      </c>
      <c r="AG18">
        <v>27.170389919999998</v>
      </c>
      <c r="AH18">
        <v>67.1714676</v>
      </c>
      <c r="AI18">
        <v>6.7092191999999997</v>
      </c>
      <c r="AJ18">
        <v>0</v>
      </c>
      <c r="AK18">
        <v>22.073040000000002</v>
      </c>
      <c r="AL18">
        <v>59.209269999999982</v>
      </c>
      <c r="AM18">
        <v>6.9552893142857153</v>
      </c>
      <c r="AN18">
        <v>0</v>
      </c>
      <c r="AO18">
        <v>9.1678608000000015</v>
      </c>
      <c r="AP18">
        <v>5.0635367999999996</v>
      </c>
      <c r="AQ18">
        <v>21.572980000000001</v>
      </c>
      <c r="AR18">
        <v>1.9395072000000004</v>
      </c>
      <c r="AS18">
        <v>12.99786048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36.956113959781177</v>
      </c>
      <c r="BB18">
        <f t="shared" si="0"/>
        <v>948.54023172514314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160.78784418414077</v>
      </c>
      <c r="L19">
        <v>126.97248210380408</v>
      </c>
      <c r="M19">
        <v>31.191410759639812</v>
      </c>
      <c r="N19">
        <v>51.882312192118228</v>
      </c>
      <c r="O19">
        <v>73.287181277829134</v>
      </c>
      <c r="P19">
        <v>24.154946035523071</v>
      </c>
      <c r="Q19">
        <v>9.5845831348261079</v>
      </c>
      <c r="R19">
        <v>18.613834648370496</v>
      </c>
      <c r="S19">
        <v>11.590457142857144</v>
      </c>
      <c r="T19">
        <v>0</v>
      </c>
      <c r="U19">
        <v>40.882972407554</v>
      </c>
      <c r="V19">
        <v>9.1024962406015053</v>
      </c>
      <c r="W19">
        <v>15.274704598387579</v>
      </c>
      <c r="X19">
        <v>64.790136016187063</v>
      </c>
      <c r="Y19">
        <v>0</v>
      </c>
      <c r="Z19">
        <v>8.6352868800000007</v>
      </c>
      <c r="AA19">
        <v>18.511436736000004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12.303000000000003</v>
      </c>
      <c r="AG19">
        <v>27.170389919999998</v>
      </c>
      <c r="AH19">
        <v>67.1714676</v>
      </c>
      <c r="AI19">
        <v>6.7092191999999997</v>
      </c>
      <c r="AJ19">
        <v>0</v>
      </c>
      <c r="AK19">
        <v>22.073040000000002</v>
      </c>
      <c r="AL19">
        <v>59.209269999999982</v>
      </c>
      <c r="AM19">
        <v>6.9552893142857153</v>
      </c>
      <c r="AN19">
        <v>0</v>
      </c>
      <c r="AO19">
        <v>9.1678608000000015</v>
      </c>
      <c r="AP19">
        <v>5.0635367999999996</v>
      </c>
      <c r="AQ19">
        <v>21.572980000000001</v>
      </c>
      <c r="AR19">
        <v>11.637043199999999</v>
      </c>
      <c r="AS19">
        <v>12.99786048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37.319771559781181</v>
      </c>
      <c r="BB19">
        <f t="shared" si="0"/>
        <v>957.87411012514315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160.78619299154491</v>
      </c>
      <c r="L20">
        <v>126.97111817802005</v>
      </c>
      <c r="M20">
        <v>31.191410759639812</v>
      </c>
      <c r="N20">
        <v>51.882312192118228</v>
      </c>
      <c r="O20">
        <v>73.287181277829134</v>
      </c>
      <c r="P20">
        <v>24.154946035523071</v>
      </c>
      <c r="Q20">
        <v>9.5870086217364907</v>
      </c>
      <c r="R20">
        <v>18.612431558691465</v>
      </c>
      <c r="S20">
        <v>11.590408188331629</v>
      </c>
      <c r="T20">
        <v>0</v>
      </c>
      <c r="U20">
        <v>40.882972407554</v>
      </c>
      <c r="V20">
        <v>9.1024962406015053</v>
      </c>
      <c r="W20">
        <v>15.274704598387579</v>
      </c>
      <c r="X20">
        <v>64.790136016187063</v>
      </c>
      <c r="Y20">
        <v>0</v>
      </c>
      <c r="Z20">
        <v>8.6352868800000007</v>
      </c>
      <c r="AA20">
        <v>18.511436736000004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12.303000000000003</v>
      </c>
      <c r="AG20">
        <v>27.170389919999998</v>
      </c>
      <c r="AH20">
        <v>67.1714676</v>
      </c>
      <c r="AI20">
        <v>6.7092191999999997</v>
      </c>
      <c r="AJ20">
        <v>0</v>
      </c>
      <c r="AK20">
        <v>22.073040000000002</v>
      </c>
      <c r="AL20">
        <v>59.209269999999982</v>
      </c>
      <c r="AM20">
        <v>6.9552893142857153</v>
      </c>
      <c r="AN20">
        <v>0</v>
      </c>
      <c r="AO20">
        <v>9.1678608000000015</v>
      </c>
      <c r="AP20">
        <v>5.0635367999999996</v>
      </c>
      <c r="AQ20">
        <v>21.572980000000001</v>
      </c>
      <c r="AR20">
        <v>17.455564799999998</v>
      </c>
      <c r="AS20">
        <v>12.99786048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37.537889333519111</v>
      </c>
      <c r="BB20">
        <f t="shared" si="0"/>
        <v>963.47247227573132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160.78784418414077</v>
      </c>
      <c r="L21">
        <v>126.97081685012564</v>
      </c>
      <c r="M21">
        <v>31.191410759639812</v>
      </c>
      <c r="N21">
        <v>51.882312192118228</v>
      </c>
      <c r="O21">
        <v>73.287181277829134</v>
      </c>
      <c r="P21">
        <v>24.154946035523071</v>
      </c>
      <c r="Q21">
        <v>9.5845831348261079</v>
      </c>
      <c r="R21">
        <v>18.613834648370496</v>
      </c>
      <c r="S21">
        <v>11.590457142857144</v>
      </c>
      <c r="T21">
        <v>0</v>
      </c>
      <c r="U21">
        <v>40.882972407554</v>
      </c>
      <c r="V21">
        <v>9.1024962406015053</v>
      </c>
      <c r="W21">
        <v>15.274704598387579</v>
      </c>
      <c r="X21">
        <v>64.790136016187063</v>
      </c>
      <c r="Y21">
        <v>0</v>
      </c>
      <c r="Z21">
        <v>8.6352868800000007</v>
      </c>
      <c r="AA21">
        <v>18.511436736000004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12.303000000000003</v>
      </c>
      <c r="AG21">
        <v>27.170389919999998</v>
      </c>
      <c r="AH21">
        <v>67.1714676</v>
      </c>
      <c r="AI21">
        <v>6.7092191999999997</v>
      </c>
      <c r="AJ21">
        <v>0</v>
      </c>
      <c r="AK21">
        <v>22.073040000000002</v>
      </c>
      <c r="AL21">
        <v>59.209269999999982</v>
      </c>
      <c r="AM21">
        <v>6.9552893142857153</v>
      </c>
      <c r="AN21">
        <v>0</v>
      </c>
      <c r="AO21">
        <v>9.1678608000000015</v>
      </c>
      <c r="AP21">
        <v>5.0635367999999996</v>
      </c>
      <c r="AQ21">
        <v>21.572980000000001</v>
      </c>
      <c r="AR21">
        <v>21.819455999999999</v>
      </c>
      <c r="AS21">
        <v>12.99786048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37.701549574146888</v>
      </c>
      <c r="BB21">
        <f t="shared" si="0"/>
        <v>967.67307965709904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160.78784418414077</v>
      </c>
      <c r="L22">
        <v>126.97081685012564</v>
      </c>
      <c r="M22">
        <v>31.191410759639812</v>
      </c>
      <c r="N22">
        <v>51.882312192118228</v>
      </c>
      <c r="O22">
        <v>73.287181277829134</v>
      </c>
      <c r="P22">
        <v>24.154946035523071</v>
      </c>
      <c r="Q22">
        <v>9.5845831348261079</v>
      </c>
      <c r="R22">
        <v>18.613834648370496</v>
      </c>
      <c r="S22">
        <v>11.590457142857144</v>
      </c>
      <c r="T22">
        <v>0</v>
      </c>
      <c r="U22">
        <v>40.882972407554</v>
      </c>
      <c r="V22">
        <v>9.1024962406015053</v>
      </c>
      <c r="W22">
        <v>15.274704598387579</v>
      </c>
      <c r="X22">
        <v>64.790136016187063</v>
      </c>
      <c r="Y22">
        <v>0</v>
      </c>
      <c r="Z22">
        <v>8.6352868800000007</v>
      </c>
      <c r="AA22">
        <v>18.511436736000004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12.303000000000003</v>
      </c>
      <c r="AG22">
        <v>27.170389919999998</v>
      </c>
      <c r="AH22">
        <v>67.1714676</v>
      </c>
      <c r="AI22">
        <v>6.7092191999999997</v>
      </c>
      <c r="AJ22">
        <v>0</v>
      </c>
      <c r="AK22">
        <v>22.073040000000002</v>
      </c>
      <c r="AL22">
        <v>59.209269999999982</v>
      </c>
      <c r="AM22">
        <v>6.9552893142857153</v>
      </c>
      <c r="AN22">
        <v>0</v>
      </c>
      <c r="AO22">
        <v>9.1678608000000015</v>
      </c>
      <c r="AP22">
        <v>5.0635367999999996</v>
      </c>
      <c r="AQ22">
        <v>21.572980000000001</v>
      </c>
      <c r="AR22">
        <v>21.819455999999999</v>
      </c>
      <c r="AS22">
        <v>12.99786048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37.701549574146888</v>
      </c>
      <c r="BB22">
        <f t="shared" si="0"/>
        <v>967.67307965709904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160.78784418414077</v>
      </c>
      <c r="L23">
        <v>126.97081685012564</v>
      </c>
      <c r="M23">
        <v>31.191410759639812</v>
      </c>
      <c r="N23">
        <v>51.882312192118228</v>
      </c>
      <c r="O23">
        <v>73.287181277829134</v>
      </c>
      <c r="P23">
        <v>24.154946035523071</v>
      </c>
      <c r="Q23">
        <v>9.5845831348261079</v>
      </c>
      <c r="R23">
        <v>18.613834648370496</v>
      </c>
      <c r="S23">
        <v>11.590457142857144</v>
      </c>
      <c r="T23">
        <v>0</v>
      </c>
      <c r="U23">
        <v>40.882972407554</v>
      </c>
      <c r="V23">
        <v>9.1024962406015053</v>
      </c>
      <c r="W23">
        <v>15.274704598387579</v>
      </c>
      <c r="X23">
        <v>64.790136016187063</v>
      </c>
      <c r="Y23">
        <v>0</v>
      </c>
      <c r="Z23">
        <v>8.6352868800000007</v>
      </c>
      <c r="AA23">
        <v>18.511436736000004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12.303000000000003</v>
      </c>
      <c r="AG23">
        <v>27.170389919999998</v>
      </c>
      <c r="AH23">
        <v>67.1714676</v>
      </c>
      <c r="AI23">
        <v>6.7092191999999997</v>
      </c>
      <c r="AJ23">
        <v>0</v>
      </c>
      <c r="AK23">
        <v>22.073040000000002</v>
      </c>
      <c r="AL23">
        <v>59.209269999999982</v>
      </c>
      <c r="AM23">
        <v>6.9552893142857153</v>
      </c>
      <c r="AN23">
        <v>0</v>
      </c>
      <c r="AO23">
        <v>9.1678608000000015</v>
      </c>
      <c r="AP23">
        <v>5.0635367999999996</v>
      </c>
      <c r="AQ23">
        <v>21.572980000000001</v>
      </c>
      <c r="AR23">
        <v>21.819455999999999</v>
      </c>
      <c r="AS23">
        <v>12.407048639999999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37.679394130146882</v>
      </c>
      <c r="BB23">
        <f t="shared" si="0"/>
        <v>967.10442326109899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160.78784418414077</v>
      </c>
      <c r="L24">
        <v>126.97081685012564</v>
      </c>
      <c r="M24">
        <v>31.191410759639812</v>
      </c>
      <c r="N24">
        <v>51.882312192118228</v>
      </c>
      <c r="O24">
        <v>73.287181277829134</v>
      </c>
      <c r="P24">
        <v>24.154946035523071</v>
      </c>
      <c r="Q24">
        <v>9.5845831348261079</v>
      </c>
      <c r="R24">
        <v>18.613834648370496</v>
      </c>
      <c r="S24">
        <v>11.590457142857144</v>
      </c>
      <c r="T24">
        <v>0</v>
      </c>
      <c r="U24">
        <v>40.882972407554</v>
      </c>
      <c r="V24">
        <v>9.1024962406015053</v>
      </c>
      <c r="W24">
        <v>15.274704598387579</v>
      </c>
      <c r="X24">
        <v>64.790136016187063</v>
      </c>
      <c r="Y24">
        <v>0</v>
      </c>
      <c r="Z24">
        <v>8.6352868800000007</v>
      </c>
      <c r="AA24">
        <v>18.511436736000004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12.303000000000003</v>
      </c>
      <c r="AG24">
        <v>27.170389919999998</v>
      </c>
      <c r="AH24">
        <v>67.1714676</v>
      </c>
      <c r="AI24">
        <v>6.7092191999999997</v>
      </c>
      <c r="AJ24">
        <v>0</v>
      </c>
      <c r="AK24">
        <v>22.073040000000002</v>
      </c>
      <c r="AL24">
        <v>59.209269999999982</v>
      </c>
      <c r="AM24">
        <v>6.9552893142857153</v>
      </c>
      <c r="AN24">
        <v>0</v>
      </c>
      <c r="AO24">
        <v>9.1678608000000015</v>
      </c>
      <c r="AP24">
        <v>5.0635367999999996</v>
      </c>
      <c r="AQ24">
        <v>21.572980000000001</v>
      </c>
      <c r="AR24">
        <v>21.819455999999999</v>
      </c>
      <c r="AS24">
        <v>12.407048639999999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37.679394130146882</v>
      </c>
      <c r="BB24">
        <f t="shared" si="0"/>
        <v>967.10442326109899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160.78784418414077</v>
      </c>
      <c r="L25">
        <v>126.97081685012564</v>
      </c>
      <c r="M25">
        <v>31.191410759639812</v>
      </c>
      <c r="N25">
        <v>51.882312192118228</v>
      </c>
      <c r="O25">
        <v>73.287181277829134</v>
      </c>
      <c r="P25">
        <v>24.154946035523071</v>
      </c>
      <c r="Q25">
        <v>9.5845831348261079</v>
      </c>
      <c r="R25">
        <v>18.613834648370496</v>
      </c>
      <c r="S25">
        <v>11.590457142857144</v>
      </c>
      <c r="T25">
        <v>0</v>
      </c>
      <c r="U25">
        <v>40.882972407554</v>
      </c>
      <c r="V25">
        <v>9.1024962406015053</v>
      </c>
      <c r="W25">
        <v>15.274704598387579</v>
      </c>
      <c r="X25">
        <v>64.790136016187063</v>
      </c>
      <c r="Y25">
        <v>0</v>
      </c>
      <c r="Z25">
        <v>8.6352868800000007</v>
      </c>
      <c r="AA25">
        <v>18.511436736000004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6.1515000000000013</v>
      </c>
      <c r="AG25">
        <v>27.170389919999998</v>
      </c>
      <c r="AH25">
        <v>67.1714676</v>
      </c>
      <c r="AI25">
        <v>6.7092191999999997</v>
      </c>
      <c r="AJ25">
        <v>0</v>
      </c>
      <c r="AK25">
        <v>22.073040000000002</v>
      </c>
      <c r="AL25">
        <v>59.209269999999982</v>
      </c>
      <c r="AM25">
        <v>6.9552893142857153</v>
      </c>
      <c r="AN25">
        <v>0</v>
      </c>
      <c r="AO25">
        <v>9.1678608000000015</v>
      </c>
      <c r="AP25">
        <v>5.0635367999999996</v>
      </c>
      <c r="AQ25">
        <v>21.572980000000001</v>
      </c>
      <c r="AR25">
        <v>14.546303999999999</v>
      </c>
      <c r="AS25">
        <v>12.407048639999999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37.175969680146885</v>
      </c>
      <c r="BB25">
        <f t="shared" si="0"/>
        <v>954.18319571109907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160.78784418414077</v>
      </c>
      <c r="L26">
        <v>126.97081685012564</v>
      </c>
      <c r="M26">
        <v>31.191410759639812</v>
      </c>
      <c r="N26">
        <v>51.882312192118228</v>
      </c>
      <c r="O26">
        <v>73.287181277829134</v>
      </c>
      <c r="P26">
        <v>24.154946035523071</v>
      </c>
      <c r="Q26">
        <v>9.5845831348261079</v>
      </c>
      <c r="R26">
        <v>18.613834648370496</v>
      </c>
      <c r="S26">
        <v>11.590457142857144</v>
      </c>
      <c r="T26">
        <v>0</v>
      </c>
      <c r="U26">
        <v>40.882972407554</v>
      </c>
      <c r="V26">
        <v>9.1024962406015053</v>
      </c>
      <c r="W26">
        <v>15.274704598387579</v>
      </c>
      <c r="X26">
        <v>64.790136016187063</v>
      </c>
      <c r="Y26">
        <v>0</v>
      </c>
      <c r="Z26">
        <v>5.7568579200000007</v>
      </c>
      <c r="AA26">
        <v>18.511436736000004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6.1515000000000013</v>
      </c>
      <c r="AG26">
        <v>27.170389919999998</v>
      </c>
      <c r="AH26">
        <v>67.1714676</v>
      </c>
      <c r="AI26">
        <v>6.7092191999999997</v>
      </c>
      <c r="AJ26">
        <v>0</v>
      </c>
      <c r="AK26">
        <v>22.073040000000002</v>
      </c>
      <c r="AL26">
        <v>59.209269999999982</v>
      </c>
      <c r="AM26">
        <v>6.9552893142857153</v>
      </c>
      <c r="AN26">
        <v>0</v>
      </c>
      <c r="AO26">
        <v>9.1678608000000015</v>
      </c>
      <c r="AP26">
        <v>5.0635367999999996</v>
      </c>
      <c r="AQ26">
        <v>21.572980000000001</v>
      </c>
      <c r="AR26">
        <v>14.546303999999999</v>
      </c>
      <c r="AS26">
        <v>12.407048639999999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37.068028813746885</v>
      </c>
      <c r="BB26">
        <f t="shared" si="0"/>
        <v>951.41270761749911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160.78784418414077</v>
      </c>
      <c r="L27">
        <v>126.97081685012564</v>
      </c>
      <c r="M27">
        <v>31.191410759639812</v>
      </c>
      <c r="N27">
        <v>51.882312192118228</v>
      </c>
      <c r="O27">
        <v>73.287181277829134</v>
      </c>
      <c r="P27">
        <v>24.154946035523071</v>
      </c>
      <c r="Q27">
        <v>9.5845831348261079</v>
      </c>
      <c r="R27">
        <v>18.613834648370496</v>
      </c>
      <c r="S27">
        <v>11.590457142857144</v>
      </c>
      <c r="T27">
        <v>0</v>
      </c>
      <c r="U27">
        <v>40.882972407554</v>
      </c>
      <c r="V27">
        <v>9.1024962406015053</v>
      </c>
      <c r="W27">
        <v>15.274704598387579</v>
      </c>
      <c r="X27">
        <v>64.790136016187063</v>
      </c>
      <c r="Y27">
        <v>0</v>
      </c>
      <c r="Z27">
        <v>5.7568579200000007</v>
      </c>
      <c r="AA27">
        <v>18.511436736000004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6.1515000000000013</v>
      </c>
      <c r="AG27">
        <v>27.170389919999998</v>
      </c>
      <c r="AH27">
        <v>67.1714676</v>
      </c>
      <c r="AI27">
        <v>10.0638288</v>
      </c>
      <c r="AJ27">
        <v>0</v>
      </c>
      <c r="AK27">
        <v>22.073040000000002</v>
      </c>
      <c r="AL27">
        <v>59.209269999999982</v>
      </c>
      <c r="AM27">
        <v>6.9552893142857153</v>
      </c>
      <c r="AN27">
        <v>0</v>
      </c>
      <c r="AO27">
        <v>9.1678608000000015</v>
      </c>
      <c r="AP27">
        <v>4.1633524800000012</v>
      </c>
      <c r="AQ27">
        <v>10.262450000000003</v>
      </c>
      <c r="AR27">
        <v>14.546303999999999</v>
      </c>
      <c r="AS27">
        <v>12.407048639999999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36.7359252333342</v>
      </c>
      <c r="BB27">
        <f t="shared" si="0"/>
        <v>942.8887064779118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160.78784418414077</v>
      </c>
      <c r="L28">
        <v>126.97081685012564</v>
      </c>
      <c r="M28">
        <v>31.191410759639812</v>
      </c>
      <c r="N28">
        <v>51.882312192118228</v>
      </c>
      <c r="O28">
        <v>73.287181277829134</v>
      </c>
      <c r="P28">
        <v>24.154946035523071</v>
      </c>
      <c r="Q28">
        <v>9.5845831348261079</v>
      </c>
      <c r="R28">
        <v>18.613834648370496</v>
      </c>
      <c r="S28">
        <v>11.590457142857144</v>
      </c>
      <c r="T28">
        <v>0</v>
      </c>
      <c r="U28">
        <v>40.882972407554</v>
      </c>
      <c r="V28">
        <v>9.1024962406015053</v>
      </c>
      <c r="W28">
        <v>15.274704598387579</v>
      </c>
      <c r="X28">
        <v>64.790136016187063</v>
      </c>
      <c r="Y28">
        <v>0</v>
      </c>
      <c r="Z28">
        <v>5.7568579200000007</v>
      </c>
      <c r="AA28">
        <v>18.511436736000004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6.1515000000000013</v>
      </c>
      <c r="AG28">
        <v>27.170389919999998</v>
      </c>
      <c r="AH28">
        <v>67.1714676</v>
      </c>
      <c r="AI28">
        <v>29.073283199999999</v>
      </c>
      <c r="AJ28">
        <v>0</v>
      </c>
      <c r="AK28">
        <v>22.073040000000002</v>
      </c>
      <c r="AL28">
        <v>59.209269999999982</v>
      </c>
      <c r="AM28">
        <v>6.9552893142857153</v>
      </c>
      <c r="AN28">
        <v>0</v>
      </c>
      <c r="AO28">
        <v>9.1678608000000015</v>
      </c>
      <c r="AP28">
        <v>4.1633524800000012</v>
      </c>
      <c r="AQ28">
        <v>10.262450000000003</v>
      </c>
      <c r="AR28">
        <v>14.546303999999999</v>
      </c>
      <c r="AS28">
        <v>12.407048639999999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37.448779773334195</v>
      </c>
      <c r="BB28">
        <f t="shared" si="0"/>
        <v>961.18530633791181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160.78784418414077</v>
      </c>
      <c r="L29">
        <v>126.97081685012564</v>
      </c>
      <c r="M29">
        <v>31.191410759639812</v>
      </c>
      <c r="N29">
        <v>51.882312192118228</v>
      </c>
      <c r="O29">
        <v>73.287181277829134</v>
      </c>
      <c r="P29">
        <v>24.154946035523071</v>
      </c>
      <c r="Q29">
        <v>9.5845831348261079</v>
      </c>
      <c r="R29">
        <v>18.613834648370496</v>
      </c>
      <c r="S29">
        <v>11.590457142857144</v>
      </c>
      <c r="T29">
        <v>0</v>
      </c>
      <c r="U29">
        <v>40.882972407554</v>
      </c>
      <c r="V29">
        <v>9.1024962406015053</v>
      </c>
      <c r="W29">
        <v>15.274704598387579</v>
      </c>
      <c r="X29">
        <v>64.790136016187063</v>
      </c>
      <c r="Y29">
        <v>0</v>
      </c>
      <c r="Z29">
        <v>5.7568579200000007</v>
      </c>
      <c r="AA29">
        <v>18.511436736000004</v>
      </c>
      <c r="AB29">
        <v>17.352844703999999</v>
      </c>
      <c r="AC29">
        <v>12.7643852736</v>
      </c>
      <c r="AD29">
        <v>16.071074640000003</v>
      </c>
      <c r="AE29">
        <v>14.087340000000001</v>
      </c>
      <c r="AF29">
        <v>6.1515000000000013</v>
      </c>
      <c r="AG29">
        <v>27.170389919999998</v>
      </c>
      <c r="AH29">
        <v>67.1714676</v>
      </c>
      <c r="AI29">
        <v>29.073283199999999</v>
      </c>
      <c r="AJ29">
        <v>0</v>
      </c>
      <c r="AK29">
        <v>22.073040000000002</v>
      </c>
      <c r="AL29">
        <v>59.209269999999982</v>
      </c>
      <c r="AM29">
        <v>6.9552893142857153</v>
      </c>
      <c r="AN29">
        <v>0</v>
      </c>
      <c r="AO29">
        <v>9.1678608000000015</v>
      </c>
      <c r="AP29">
        <v>4.1633524800000012</v>
      </c>
      <c r="AQ29">
        <v>0</v>
      </c>
      <c r="AR29">
        <v>14.546303999999999</v>
      </c>
      <c r="AS29">
        <v>12.407048639999999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36.777992438946882</v>
      </c>
      <c r="BB29">
        <f t="shared" si="0"/>
        <v>943.96844827709913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160.78784418414077</v>
      </c>
      <c r="L30">
        <v>126.97081685012564</v>
      </c>
      <c r="M30">
        <v>31.191410759639812</v>
      </c>
      <c r="N30">
        <v>51.882312192118228</v>
      </c>
      <c r="O30">
        <v>73.287181277829134</v>
      </c>
      <c r="P30">
        <v>24.154946035523071</v>
      </c>
      <c r="Q30">
        <v>9.5845831348261079</v>
      </c>
      <c r="R30">
        <v>18.613834648370496</v>
      </c>
      <c r="S30">
        <v>11.590457142857144</v>
      </c>
      <c r="T30">
        <v>0</v>
      </c>
      <c r="U30">
        <v>40.882972407554</v>
      </c>
      <c r="V30">
        <v>9.1024962406015053</v>
      </c>
      <c r="W30">
        <v>15.274704598387579</v>
      </c>
      <c r="X30">
        <v>64.790136016187063</v>
      </c>
      <c r="Y30">
        <v>0</v>
      </c>
      <c r="Z30">
        <v>5.7568579200000007</v>
      </c>
      <c r="AA30">
        <v>18.511436736000004</v>
      </c>
      <c r="AB30">
        <v>17.352844703999999</v>
      </c>
      <c r="AC30">
        <v>12.7643852736</v>
      </c>
      <c r="AD30">
        <v>16.071074640000003</v>
      </c>
      <c r="AE30">
        <v>14.087340000000001</v>
      </c>
      <c r="AF30">
        <v>6.1515000000000013</v>
      </c>
      <c r="AG30">
        <v>27.170389919999998</v>
      </c>
      <c r="AH30">
        <v>67.1714676</v>
      </c>
      <c r="AI30">
        <v>29.073283199999999</v>
      </c>
      <c r="AJ30">
        <v>0</v>
      </c>
      <c r="AK30">
        <v>22.073040000000002</v>
      </c>
      <c r="AL30">
        <v>59.209269999999982</v>
      </c>
      <c r="AM30">
        <v>6.9552893142857153</v>
      </c>
      <c r="AN30">
        <v>0</v>
      </c>
      <c r="AO30">
        <v>9.1678608000000015</v>
      </c>
      <c r="AP30">
        <v>4.1633524800000012</v>
      </c>
      <c r="AQ30">
        <v>0</v>
      </c>
      <c r="AR30">
        <v>14.546303999999999</v>
      </c>
      <c r="AS30">
        <v>12.407048639999999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36.777992438946882</v>
      </c>
      <c r="BB30">
        <f t="shared" si="0"/>
        <v>943.96844827709913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160.78784418414077</v>
      </c>
      <c r="L31">
        <v>126.97081685012564</v>
      </c>
      <c r="M31">
        <v>31.191410759639812</v>
      </c>
      <c r="N31">
        <v>51.882312192118228</v>
      </c>
      <c r="O31">
        <v>73.287181277829134</v>
      </c>
      <c r="P31">
        <v>24.154946035523071</v>
      </c>
      <c r="Q31">
        <v>9.5845831348261079</v>
      </c>
      <c r="R31">
        <v>18.613834648370496</v>
      </c>
      <c r="S31">
        <v>11.590457142857144</v>
      </c>
      <c r="T31">
        <v>0</v>
      </c>
      <c r="U31">
        <v>40.882972407554</v>
      </c>
      <c r="V31">
        <v>9.1024962406015053</v>
      </c>
      <c r="W31">
        <v>15.274704598387579</v>
      </c>
      <c r="X31">
        <v>64.790136016187063</v>
      </c>
      <c r="Y31">
        <v>0</v>
      </c>
      <c r="Z31">
        <v>5.7568579200000007</v>
      </c>
      <c r="AA31">
        <v>18.511436736000004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6.1515000000000013</v>
      </c>
      <c r="AG31">
        <v>27.170389919999998</v>
      </c>
      <c r="AH31">
        <v>67.1714676</v>
      </c>
      <c r="AI31">
        <v>29.073283199999999</v>
      </c>
      <c r="AJ31">
        <v>0</v>
      </c>
      <c r="AK31">
        <v>22.073040000000002</v>
      </c>
      <c r="AL31">
        <v>59.209269999999982</v>
      </c>
      <c r="AM31">
        <v>6.9552893142857153</v>
      </c>
      <c r="AN31">
        <v>0</v>
      </c>
      <c r="AO31">
        <v>9.1678608000000015</v>
      </c>
      <c r="AP31">
        <v>4.1633524800000012</v>
      </c>
      <c r="AQ31">
        <v>0</v>
      </c>
      <c r="AR31">
        <v>15.516057600000003</v>
      </c>
      <c r="AS31">
        <v>12.407048639999999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37.100303311746892</v>
      </c>
      <c r="BB31">
        <f t="shared" si="0"/>
        <v>952.24108639949907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160.78784418414077</v>
      </c>
      <c r="L32">
        <v>126.97081685012564</v>
      </c>
      <c r="M32">
        <v>31.191410759639812</v>
      </c>
      <c r="N32">
        <v>51.882312192118228</v>
      </c>
      <c r="O32">
        <v>73.287181277829134</v>
      </c>
      <c r="P32">
        <v>24.154946035523071</v>
      </c>
      <c r="Q32">
        <v>9.5845831348261079</v>
      </c>
      <c r="R32">
        <v>18.613834648370496</v>
      </c>
      <c r="S32">
        <v>11.590457142857144</v>
      </c>
      <c r="T32">
        <v>0</v>
      </c>
      <c r="U32">
        <v>40.882972407554</v>
      </c>
      <c r="V32">
        <v>9.1024962406015053</v>
      </c>
      <c r="W32">
        <v>15.274704598387579</v>
      </c>
      <c r="X32">
        <v>64.790136016187063</v>
      </c>
      <c r="Y32">
        <v>0</v>
      </c>
      <c r="Z32">
        <v>5.7568579200000007</v>
      </c>
      <c r="AA32">
        <v>18.511436736000004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6.1515000000000013</v>
      </c>
      <c r="AG32">
        <v>27.170389919999998</v>
      </c>
      <c r="AH32">
        <v>67.1714676</v>
      </c>
      <c r="AI32">
        <v>29.073283199999999</v>
      </c>
      <c r="AJ32">
        <v>0</v>
      </c>
      <c r="AK32">
        <v>22.073040000000002</v>
      </c>
      <c r="AL32">
        <v>59.209269999999982</v>
      </c>
      <c r="AM32">
        <v>6.9552893142857153</v>
      </c>
      <c r="AN32">
        <v>0</v>
      </c>
      <c r="AO32">
        <v>9.1678608000000015</v>
      </c>
      <c r="AP32">
        <v>4.1633524800000012</v>
      </c>
      <c r="AQ32">
        <v>0</v>
      </c>
      <c r="AR32">
        <v>15.516057600000003</v>
      </c>
      <c r="AS32">
        <v>12.407048639999999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37.100303311746892</v>
      </c>
      <c r="BB32">
        <f t="shared" si="0"/>
        <v>952.24108639949907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160.78784418414077</v>
      </c>
      <c r="L33">
        <v>126.97081685012564</v>
      </c>
      <c r="M33">
        <v>31.191410759639812</v>
      </c>
      <c r="N33">
        <v>51.882312192118228</v>
      </c>
      <c r="O33">
        <v>73.287181277829134</v>
      </c>
      <c r="P33">
        <v>24.154946035523071</v>
      </c>
      <c r="Q33">
        <v>9.5845831348261079</v>
      </c>
      <c r="R33">
        <v>18.613834648370496</v>
      </c>
      <c r="S33">
        <v>11.590457142857144</v>
      </c>
      <c r="T33">
        <v>0</v>
      </c>
      <c r="U33">
        <v>40.882972407554</v>
      </c>
      <c r="V33">
        <v>9.1024962406015053</v>
      </c>
      <c r="W33">
        <v>15.274704598387579</v>
      </c>
      <c r="X33">
        <v>64.790136016187063</v>
      </c>
      <c r="Y33">
        <v>0</v>
      </c>
      <c r="Z33">
        <v>5.7568579200000007</v>
      </c>
      <c r="AA33">
        <v>18.511436736000004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6.1515000000000013</v>
      </c>
      <c r="AG33">
        <v>27.170389919999998</v>
      </c>
      <c r="AH33">
        <v>67.1714676</v>
      </c>
      <c r="AI33">
        <v>29.073283199999999</v>
      </c>
      <c r="AJ33">
        <v>0</v>
      </c>
      <c r="AK33">
        <v>22.073040000000002</v>
      </c>
      <c r="AL33">
        <v>47.679499999999997</v>
      </c>
      <c r="AM33">
        <v>6.9552893142857153</v>
      </c>
      <c r="AN33">
        <v>0</v>
      </c>
      <c r="AO33">
        <v>9.1678608000000015</v>
      </c>
      <c r="AP33">
        <v>4.1633524800000012</v>
      </c>
      <c r="AQ33">
        <v>0</v>
      </c>
      <c r="AR33">
        <v>15.516057600000003</v>
      </c>
      <c r="AS33">
        <v>12.407048639999999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36.667937309767559</v>
      </c>
      <c r="BB33">
        <f t="shared" si="0"/>
        <v>941.14368240147837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160.78784418414077</v>
      </c>
      <c r="L34">
        <v>126.97081685012564</v>
      </c>
      <c r="M34">
        <v>31.191410759639812</v>
      </c>
      <c r="N34">
        <v>51.882312192118228</v>
      </c>
      <c r="O34">
        <v>73.287181277829134</v>
      </c>
      <c r="P34">
        <v>24.154946035523071</v>
      </c>
      <c r="Q34">
        <v>9.5845831348261079</v>
      </c>
      <c r="R34">
        <v>18.613834648370496</v>
      </c>
      <c r="S34">
        <v>11.590457142857144</v>
      </c>
      <c r="T34">
        <v>0</v>
      </c>
      <c r="U34">
        <v>40.882972407554</v>
      </c>
      <c r="V34">
        <v>9.1024962406015053</v>
      </c>
      <c r="W34">
        <v>15.274704598387579</v>
      </c>
      <c r="X34">
        <v>64.790136016187063</v>
      </c>
      <c r="Y34">
        <v>0</v>
      </c>
      <c r="Z34">
        <v>5.7568579200000007</v>
      </c>
      <c r="AA34">
        <v>18.511436736000004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6.1515000000000013</v>
      </c>
      <c r="AG34">
        <v>27.170389919999998</v>
      </c>
      <c r="AH34">
        <v>67.1714676</v>
      </c>
      <c r="AI34">
        <v>8.3865239999999979</v>
      </c>
      <c r="AJ34">
        <v>0</v>
      </c>
      <c r="AK34">
        <v>22.073040000000002</v>
      </c>
      <c r="AL34">
        <v>47.679499999999997</v>
      </c>
      <c r="AM34">
        <v>6.9552893142857153</v>
      </c>
      <c r="AN34">
        <v>0</v>
      </c>
      <c r="AO34">
        <v>9.1678608000000015</v>
      </c>
      <c r="AP34">
        <v>4.1633524800000012</v>
      </c>
      <c r="AQ34">
        <v>0</v>
      </c>
      <c r="AR34">
        <v>15.516057600000003</v>
      </c>
      <c r="AS34">
        <v>12.407048639999999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35.89218362016755</v>
      </c>
      <c r="BB34">
        <f t="shared" si="0"/>
        <v>921.23267689107843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130.00283607580698</v>
      </c>
      <c r="L35">
        <v>59.999578473945412</v>
      </c>
      <c r="M35">
        <v>31.191410759639812</v>
      </c>
      <c r="N35">
        <v>51.882312192118228</v>
      </c>
      <c r="O35">
        <v>73.287181277829134</v>
      </c>
      <c r="P35">
        <v>24.154946035523071</v>
      </c>
      <c r="Q35">
        <v>9.5845831348261079</v>
      </c>
      <c r="R35">
        <v>18.613834648370496</v>
      </c>
      <c r="S35">
        <v>11.590457142857144</v>
      </c>
      <c r="T35">
        <v>0</v>
      </c>
      <c r="U35">
        <v>40.882972407554</v>
      </c>
      <c r="V35">
        <v>9.1024962406015053</v>
      </c>
      <c r="W35">
        <v>15.274704598387579</v>
      </c>
      <c r="X35">
        <v>64.790136016187063</v>
      </c>
      <c r="Y35">
        <v>0</v>
      </c>
      <c r="Z35">
        <v>5.7568579200000007</v>
      </c>
      <c r="AA35">
        <v>18.511436736000004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6.1515000000000013</v>
      </c>
      <c r="AG35">
        <v>27.170389919999998</v>
      </c>
      <c r="AH35">
        <v>67.1714676</v>
      </c>
      <c r="AI35">
        <v>6.1501175999999989</v>
      </c>
      <c r="AJ35">
        <v>0</v>
      </c>
      <c r="AK35">
        <v>22.073040000000002</v>
      </c>
      <c r="AL35">
        <v>47.679499999999997</v>
      </c>
      <c r="AM35">
        <v>6.9552893142857153</v>
      </c>
      <c r="AN35">
        <v>0</v>
      </c>
      <c r="AO35">
        <v>9.1678608000000015</v>
      </c>
      <c r="AP35">
        <v>4.1633524800000012</v>
      </c>
      <c r="AQ35">
        <v>0</v>
      </c>
      <c r="AR35">
        <v>15.516057600000003</v>
      </c>
      <c r="AS35">
        <v>12.407048639999999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32.14245875156314</v>
      </c>
      <c r="BB35">
        <f t="shared" si="0"/>
        <v>824.98974887516897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120.00126553302815</v>
      </c>
      <c r="L36">
        <v>59.999578473945412</v>
      </c>
      <c r="M36">
        <v>31.191410759639812</v>
      </c>
      <c r="N36">
        <v>51.882312192118228</v>
      </c>
      <c r="O36">
        <v>73.287181277829134</v>
      </c>
      <c r="P36">
        <v>24.154946035523071</v>
      </c>
      <c r="Q36">
        <v>9.5845831348261079</v>
      </c>
      <c r="R36">
        <v>18.613834648370496</v>
      </c>
      <c r="S36">
        <v>11.590457142857144</v>
      </c>
      <c r="T36">
        <v>0</v>
      </c>
      <c r="U36">
        <v>40.882972407554</v>
      </c>
      <c r="V36">
        <v>9.1024962406015053</v>
      </c>
      <c r="W36">
        <v>15.274704598387579</v>
      </c>
      <c r="X36">
        <v>64.790136016187063</v>
      </c>
      <c r="Y36">
        <v>0</v>
      </c>
      <c r="Z36">
        <v>5.7568579200000007</v>
      </c>
      <c r="AA36">
        <v>18.511436736000004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6.1515000000000013</v>
      </c>
      <c r="AG36">
        <v>27.170389919999998</v>
      </c>
      <c r="AH36">
        <v>67.1714676</v>
      </c>
      <c r="AI36">
        <v>6.1501175999999989</v>
      </c>
      <c r="AJ36">
        <v>0</v>
      </c>
      <c r="AK36">
        <v>22.073040000000002</v>
      </c>
      <c r="AL36">
        <v>47.679499999999997</v>
      </c>
      <c r="AM36">
        <v>6.9552893142857153</v>
      </c>
      <c r="AN36">
        <v>0</v>
      </c>
      <c r="AO36">
        <v>9.1678608000000015</v>
      </c>
      <c r="AP36">
        <v>4.1633524800000012</v>
      </c>
      <c r="AQ36">
        <v>0</v>
      </c>
      <c r="AR36">
        <v>15.516057600000003</v>
      </c>
      <c r="AS36">
        <v>12.407048639999999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31.767399860450425</v>
      </c>
      <c r="BB36">
        <f t="shared" si="0"/>
        <v>815.36323722350289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99.999797227926081</v>
      </c>
      <c r="L37">
        <v>59.999703717650277</v>
      </c>
      <c r="M37">
        <v>31.191410759639812</v>
      </c>
      <c r="N37">
        <v>51.882312192118228</v>
      </c>
      <c r="O37">
        <v>73.287181277829134</v>
      </c>
      <c r="P37">
        <v>24.154946035523071</v>
      </c>
      <c r="Q37">
        <v>9.5845831348261079</v>
      </c>
      <c r="R37">
        <v>18.613834648370496</v>
      </c>
      <c r="S37">
        <v>11.590457142857144</v>
      </c>
      <c r="T37">
        <v>0</v>
      </c>
      <c r="U37">
        <v>40.882972407554</v>
      </c>
      <c r="V37">
        <v>9.0995002549719537</v>
      </c>
      <c r="W37">
        <v>15.274704598387579</v>
      </c>
      <c r="X37">
        <v>64.790136016187063</v>
      </c>
      <c r="Y37">
        <v>0</v>
      </c>
      <c r="Z37">
        <v>5.7568579200000007</v>
      </c>
      <c r="AA37">
        <v>18.511436736000004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6.1515000000000013</v>
      </c>
      <c r="AG37">
        <v>27.170389919999998</v>
      </c>
      <c r="AH37">
        <v>67.1714676</v>
      </c>
      <c r="AI37">
        <v>6.1501175999999989</v>
      </c>
      <c r="AJ37">
        <v>0</v>
      </c>
      <c r="AK37">
        <v>22.073040000000002</v>
      </c>
      <c r="AL37">
        <v>47.679499999999997</v>
      </c>
      <c r="AM37">
        <v>6.9552893142857153</v>
      </c>
      <c r="AN37">
        <v>0</v>
      </c>
      <c r="AO37">
        <v>9.1678608000000015</v>
      </c>
      <c r="AP37">
        <v>4.1633524800000012</v>
      </c>
      <c r="AQ37">
        <v>0</v>
      </c>
      <c r="AR37">
        <v>15.516057600000003</v>
      </c>
      <c r="AS37">
        <v>12.407048639999999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31.01723716052836</v>
      </c>
      <c r="BB37">
        <f t="shared" si="0"/>
        <v>796.10906087639819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95.002118698397283</v>
      </c>
      <c r="L38">
        <v>60.000449603698812</v>
      </c>
      <c r="M38">
        <v>31.191410759639812</v>
      </c>
      <c r="N38">
        <v>51.882312192118228</v>
      </c>
      <c r="O38">
        <v>73.287181277829134</v>
      </c>
      <c r="P38">
        <v>24.154946035523071</v>
      </c>
      <c r="Q38">
        <v>9.5845831348261079</v>
      </c>
      <c r="R38">
        <v>18.613834648370496</v>
      </c>
      <c r="S38">
        <v>11.590457142857144</v>
      </c>
      <c r="T38">
        <v>0</v>
      </c>
      <c r="U38">
        <v>40.882972407554</v>
      </c>
      <c r="V38">
        <v>9.0995002549719537</v>
      </c>
      <c r="W38">
        <v>15.274704598387579</v>
      </c>
      <c r="X38">
        <v>64.790136016187063</v>
      </c>
      <c r="Y38">
        <v>0</v>
      </c>
      <c r="Z38">
        <v>5.7568579200000007</v>
      </c>
      <c r="AA38">
        <v>18.511436736000004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6.1515000000000013</v>
      </c>
      <c r="AG38">
        <v>27.170389919999998</v>
      </c>
      <c r="AH38">
        <v>67.1714676</v>
      </c>
      <c r="AI38">
        <v>6.1501175999999989</v>
      </c>
      <c r="AJ38">
        <v>0</v>
      </c>
      <c r="AK38">
        <v>22.073040000000002</v>
      </c>
      <c r="AL38">
        <v>47.679499999999997</v>
      </c>
      <c r="AM38">
        <v>6.9552893142857153</v>
      </c>
      <c r="AN38">
        <v>0</v>
      </c>
      <c r="AO38">
        <v>9.1678608000000015</v>
      </c>
      <c r="AP38">
        <v>4.1633524800000012</v>
      </c>
      <c r="AQ38">
        <v>0</v>
      </c>
      <c r="AR38">
        <v>15.516057600000003</v>
      </c>
      <c r="AS38">
        <v>12.407048639999999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30.829852197685078</v>
      </c>
      <c r="BB38">
        <f t="shared" si="0"/>
        <v>791.29951319576116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80.001094147582705</v>
      </c>
      <c r="L39">
        <v>60</v>
      </c>
      <c r="M39">
        <v>31.191410759639812</v>
      </c>
      <c r="N39">
        <v>51.882312192118228</v>
      </c>
      <c r="O39">
        <v>73.287181277829134</v>
      </c>
      <c r="P39">
        <v>24.154946035523071</v>
      </c>
      <c r="Q39">
        <v>9.5845831348261079</v>
      </c>
      <c r="R39">
        <v>18.613834648370496</v>
      </c>
      <c r="S39">
        <v>11.590457142857144</v>
      </c>
      <c r="T39">
        <v>0</v>
      </c>
      <c r="U39">
        <v>40.882972407554</v>
      </c>
      <c r="V39">
        <v>9.0995002549719537</v>
      </c>
      <c r="W39">
        <v>15.274704598387579</v>
      </c>
      <c r="X39">
        <v>64.790136016187063</v>
      </c>
      <c r="Y39">
        <v>0</v>
      </c>
      <c r="Z39">
        <v>5.7568579200000007</v>
      </c>
      <c r="AA39">
        <v>18.511436736000004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6.1515000000000013</v>
      </c>
      <c r="AG39">
        <v>27.170389919999998</v>
      </c>
      <c r="AH39">
        <v>67.1714676</v>
      </c>
      <c r="AI39">
        <v>6.1501175999999989</v>
      </c>
      <c r="AJ39">
        <v>0</v>
      </c>
      <c r="AK39">
        <v>22.073040000000002</v>
      </c>
      <c r="AL39">
        <v>52.013999999999989</v>
      </c>
      <c r="AM39">
        <v>6.9552893142857153</v>
      </c>
      <c r="AN39">
        <v>0</v>
      </c>
      <c r="AO39">
        <v>9.1678608000000015</v>
      </c>
      <c r="AP39">
        <v>5.0635367999999996</v>
      </c>
      <c r="AQ39">
        <v>0</v>
      </c>
      <c r="AR39">
        <v>15.516057600000003</v>
      </c>
      <c r="AS39">
        <v>12.407048639999999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30.463597550922771</v>
      </c>
      <c r="BB39">
        <f t="shared" si="0"/>
        <v>781.89897800801009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110.0029566500599</v>
      </c>
      <c r="L40">
        <v>60.000415770828248</v>
      </c>
      <c r="M40">
        <v>31.191410759639812</v>
      </c>
      <c r="N40">
        <v>51.882312192118228</v>
      </c>
      <c r="O40">
        <v>73.287181277829134</v>
      </c>
      <c r="P40">
        <v>24.154946035523071</v>
      </c>
      <c r="Q40">
        <v>9.5845831348261079</v>
      </c>
      <c r="R40">
        <v>18.613834648370496</v>
      </c>
      <c r="S40">
        <v>11.590457142857144</v>
      </c>
      <c r="T40">
        <v>0</v>
      </c>
      <c r="U40">
        <v>40.882972407554</v>
      </c>
      <c r="V40">
        <v>9.0995002549719537</v>
      </c>
      <c r="W40">
        <v>15.274704598387579</v>
      </c>
      <c r="X40">
        <v>64.790136016187063</v>
      </c>
      <c r="Y40">
        <v>0</v>
      </c>
      <c r="Z40">
        <v>5.7568579200000007</v>
      </c>
      <c r="AA40">
        <v>18.511436736000004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6.1515000000000013</v>
      </c>
      <c r="AG40">
        <v>27.170389919999998</v>
      </c>
      <c r="AH40">
        <v>67.1714676</v>
      </c>
      <c r="AI40">
        <v>6.1501175999999989</v>
      </c>
      <c r="AJ40">
        <v>0</v>
      </c>
      <c r="AK40">
        <v>22.073040000000002</v>
      </c>
      <c r="AL40">
        <v>59.209269999999982</v>
      </c>
      <c r="AM40">
        <v>6.9552893142857153</v>
      </c>
      <c r="AN40">
        <v>0</v>
      </c>
      <c r="AO40">
        <v>9.1678608000000015</v>
      </c>
      <c r="AP40">
        <v>5.0635367999999996</v>
      </c>
      <c r="AQ40">
        <v>0</v>
      </c>
      <c r="AR40">
        <v>15.516057600000003</v>
      </c>
      <c r="AS40">
        <v>12.407048639999999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31.858505254926136</v>
      </c>
      <c r="BB40">
        <f t="shared" si="0"/>
        <v>817.70161857731216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80.001094147582705</v>
      </c>
      <c r="L41">
        <v>60.000461171889</v>
      </c>
      <c r="M41">
        <v>31.191410759639812</v>
      </c>
      <c r="N41">
        <v>51.882312192118228</v>
      </c>
      <c r="O41">
        <v>73.287181277829134</v>
      </c>
      <c r="P41">
        <v>24.154946035523071</v>
      </c>
      <c r="Q41">
        <v>9.5845831348261079</v>
      </c>
      <c r="R41">
        <v>18.613834648370496</v>
      </c>
      <c r="S41">
        <v>11.590457142857144</v>
      </c>
      <c r="T41">
        <v>0</v>
      </c>
      <c r="U41">
        <v>40.882972407554</v>
      </c>
      <c r="V41">
        <v>9.0995002549719537</v>
      </c>
      <c r="W41">
        <v>15.274704598387579</v>
      </c>
      <c r="X41">
        <v>64.790136016187063</v>
      </c>
      <c r="Y41">
        <v>0</v>
      </c>
      <c r="Z41">
        <v>5.7568579200000007</v>
      </c>
      <c r="AA41">
        <v>18.511436736000004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6.1515000000000013</v>
      </c>
      <c r="AG41">
        <v>27.170389919999998</v>
      </c>
      <c r="AH41">
        <v>67.1714676</v>
      </c>
      <c r="AI41">
        <v>6.1501175999999989</v>
      </c>
      <c r="AJ41">
        <v>0</v>
      </c>
      <c r="AK41">
        <v>22.073040000000002</v>
      </c>
      <c r="AL41">
        <v>59.209269999999982</v>
      </c>
      <c r="AM41">
        <v>6.9552893142857153</v>
      </c>
      <c r="AN41">
        <v>0</v>
      </c>
      <c r="AO41">
        <v>9.1678608000000015</v>
      </c>
      <c r="AP41">
        <v>5.0635367999999996</v>
      </c>
      <c r="AQ41">
        <v>0</v>
      </c>
      <c r="AR41">
        <v>15.516057600000003</v>
      </c>
      <c r="AS41">
        <v>12.407048639999999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30.733437096847943</v>
      </c>
      <c r="BB41">
        <f t="shared" si="0"/>
        <v>788.82486963397389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80.001094147582705</v>
      </c>
      <c r="L42">
        <v>60.000387867504458</v>
      </c>
      <c r="M42">
        <v>31.191410759639812</v>
      </c>
      <c r="N42">
        <v>51.882312192118228</v>
      </c>
      <c r="O42">
        <v>73.287181277829134</v>
      </c>
      <c r="P42">
        <v>24.154946035523071</v>
      </c>
      <c r="Q42">
        <v>9.5845831348261079</v>
      </c>
      <c r="R42">
        <v>18.613834648370496</v>
      </c>
      <c r="S42">
        <v>11.590457142857144</v>
      </c>
      <c r="T42">
        <v>0</v>
      </c>
      <c r="U42">
        <v>40.882972407554</v>
      </c>
      <c r="V42">
        <v>9.0995002549719537</v>
      </c>
      <c r="W42">
        <v>15.274704598387579</v>
      </c>
      <c r="X42">
        <v>64.790136016187063</v>
      </c>
      <c r="Y42">
        <v>0</v>
      </c>
      <c r="Z42">
        <v>5.7568579200000007</v>
      </c>
      <c r="AA42">
        <v>18.511436736000004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6.1515000000000013</v>
      </c>
      <c r="AG42">
        <v>27.170389919999998</v>
      </c>
      <c r="AH42">
        <v>67.1714676</v>
      </c>
      <c r="AI42">
        <v>6.1501175999999989</v>
      </c>
      <c r="AJ42">
        <v>0</v>
      </c>
      <c r="AK42">
        <v>22.073040000000002</v>
      </c>
      <c r="AL42">
        <v>59.209269999999982</v>
      </c>
      <c r="AM42">
        <v>6.9552893142857153</v>
      </c>
      <c r="AN42">
        <v>0</v>
      </c>
      <c r="AO42">
        <v>9.1678608000000015</v>
      </c>
      <c r="AP42">
        <v>5.0635367999999996</v>
      </c>
      <c r="AQ42">
        <v>0</v>
      </c>
      <c r="AR42">
        <v>15.516057600000003</v>
      </c>
      <c r="AS42">
        <v>12.407048639999999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30.733434347933525</v>
      </c>
      <c r="BB42">
        <f t="shared" si="0"/>
        <v>788.82479907850382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80.001094147582705</v>
      </c>
      <c r="L43">
        <v>60.000387867504458</v>
      </c>
      <c r="M43">
        <v>31.191410759639812</v>
      </c>
      <c r="N43">
        <v>51.882312192118228</v>
      </c>
      <c r="O43">
        <v>73.287181277829134</v>
      </c>
      <c r="P43">
        <v>23.271572260455265</v>
      </c>
      <c r="Q43">
        <v>9.5845831348261079</v>
      </c>
      <c r="R43">
        <v>18.613834648370496</v>
      </c>
      <c r="S43">
        <v>11.590457142857144</v>
      </c>
      <c r="T43">
        <v>0</v>
      </c>
      <c r="U43">
        <v>40.882972407554</v>
      </c>
      <c r="V43">
        <v>9.0995002549719537</v>
      </c>
      <c r="W43">
        <v>15.274704598387579</v>
      </c>
      <c r="X43">
        <v>64.790136016187063</v>
      </c>
      <c r="Y43">
        <v>0</v>
      </c>
      <c r="Z43">
        <v>5.7568579200000007</v>
      </c>
      <c r="AA43">
        <v>18.511436736000004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6.1515000000000013</v>
      </c>
      <c r="AG43">
        <v>27.170389919999998</v>
      </c>
      <c r="AH43">
        <v>67.1714676</v>
      </c>
      <c r="AI43">
        <v>6.1501175999999989</v>
      </c>
      <c r="AJ43">
        <v>0</v>
      </c>
      <c r="AK43">
        <v>22.073040000000002</v>
      </c>
      <c r="AL43">
        <v>59.209269999999982</v>
      </c>
      <c r="AM43">
        <v>6.9552893142857153</v>
      </c>
      <c r="AN43">
        <v>0</v>
      </c>
      <c r="AO43">
        <v>9.1678608000000015</v>
      </c>
      <c r="AP43">
        <v>5.0635367999999996</v>
      </c>
      <c r="AQ43">
        <v>0</v>
      </c>
      <c r="AR43">
        <v>15.516057600000003</v>
      </c>
      <c r="AS43">
        <v>12.407048639999999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30.700307831368484</v>
      </c>
      <c r="BB43">
        <f t="shared" si="0"/>
        <v>787.97455182000101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80.001094147582705</v>
      </c>
      <c r="L44">
        <v>60.000387867504458</v>
      </c>
      <c r="M44">
        <v>31.191410759639812</v>
      </c>
      <c r="N44">
        <v>51.882312192118228</v>
      </c>
      <c r="O44">
        <v>73.287181277829134</v>
      </c>
      <c r="P44">
        <v>23.271572260455265</v>
      </c>
      <c r="Q44">
        <v>9.5845831348261079</v>
      </c>
      <c r="R44">
        <v>18.613834648370496</v>
      </c>
      <c r="S44">
        <v>11.590457142857144</v>
      </c>
      <c r="T44">
        <v>0</v>
      </c>
      <c r="U44">
        <v>40.882972407554</v>
      </c>
      <c r="V44">
        <v>9.0995002549719537</v>
      </c>
      <c r="W44">
        <v>15.274704598387579</v>
      </c>
      <c r="X44">
        <v>64.790136016187063</v>
      </c>
      <c r="Y44">
        <v>0</v>
      </c>
      <c r="Z44">
        <v>5.7568579200000007</v>
      </c>
      <c r="AA44">
        <v>18.511436736000004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6.1515000000000013</v>
      </c>
      <c r="AG44">
        <v>27.170389919999998</v>
      </c>
      <c r="AH44">
        <v>67.1714676</v>
      </c>
      <c r="AI44">
        <v>6.1501175999999989</v>
      </c>
      <c r="AJ44">
        <v>0</v>
      </c>
      <c r="AK44">
        <v>22.073040000000002</v>
      </c>
      <c r="AL44">
        <v>59.209269999999982</v>
      </c>
      <c r="AM44">
        <v>6.9552893142857153</v>
      </c>
      <c r="AN44">
        <v>0</v>
      </c>
      <c r="AO44">
        <v>9.1678608000000015</v>
      </c>
      <c r="AP44">
        <v>5.0635367999999996</v>
      </c>
      <c r="AQ44">
        <v>0</v>
      </c>
      <c r="AR44">
        <v>15.516057600000003</v>
      </c>
      <c r="AS44">
        <v>12.407048639999999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30.700307831368484</v>
      </c>
      <c r="BB44">
        <f t="shared" si="0"/>
        <v>787.97455182000101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80.001094147582705</v>
      </c>
      <c r="L45">
        <v>60.000094508430145</v>
      </c>
      <c r="M45">
        <v>31.191410759639812</v>
      </c>
      <c r="N45">
        <v>51.882312192118228</v>
      </c>
      <c r="O45">
        <v>73.287181277829134</v>
      </c>
      <c r="P45">
        <v>23.271572260455265</v>
      </c>
      <c r="Q45">
        <v>9.5845831348261079</v>
      </c>
      <c r="R45">
        <v>18.613834648370496</v>
      </c>
      <c r="S45">
        <v>11.590457142857144</v>
      </c>
      <c r="T45">
        <v>0</v>
      </c>
      <c r="U45">
        <v>40.882972407554</v>
      </c>
      <c r="V45">
        <v>9.0995002549719537</v>
      </c>
      <c r="W45">
        <v>15.274704598387579</v>
      </c>
      <c r="X45">
        <v>64.790136016187063</v>
      </c>
      <c r="Y45">
        <v>0</v>
      </c>
      <c r="Z45">
        <v>5.7568579200000007</v>
      </c>
      <c r="AA45">
        <v>18.511436736000004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6.1515000000000013</v>
      </c>
      <c r="AG45">
        <v>27.170389919999998</v>
      </c>
      <c r="AH45">
        <v>67.1714676</v>
      </c>
      <c r="AI45">
        <v>6.1501175999999989</v>
      </c>
      <c r="AJ45">
        <v>0</v>
      </c>
      <c r="AK45">
        <v>22.073040000000002</v>
      </c>
      <c r="AL45">
        <v>59.209269999999982</v>
      </c>
      <c r="AM45">
        <v>6.9552893142857153</v>
      </c>
      <c r="AN45">
        <v>0</v>
      </c>
      <c r="AO45">
        <v>9.6843600000000016</v>
      </c>
      <c r="AP45">
        <v>5.0635367999999996</v>
      </c>
      <c r="AQ45">
        <v>0</v>
      </c>
      <c r="AR45">
        <v>1.9395072000000004</v>
      </c>
      <c r="AS45">
        <v>12.407048639999999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30.2105449104032</v>
      </c>
      <c r="BB45">
        <f t="shared" si="0"/>
        <v>775.40397018189208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80.001094147582705</v>
      </c>
      <c r="L46">
        <v>60.000094508430145</v>
      </c>
      <c r="M46">
        <v>31.191410759639812</v>
      </c>
      <c r="N46">
        <v>51.882312192118228</v>
      </c>
      <c r="O46">
        <v>73.287181277829134</v>
      </c>
      <c r="P46">
        <v>22.081899758229497</v>
      </c>
      <c r="Q46">
        <v>9.5845831348261079</v>
      </c>
      <c r="R46">
        <v>18.613834648370496</v>
      </c>
      <c r="S46">
        <v>11.590457142857144</v>
      </c>
      <c r="T46">
        <v>0</v>
      </c>
      <c r="U46">
        <v>40.882972407554</v>
      </c>
      <c r="V46">
        <v>9.0995002549719537</v>
      </c>
      <c r="W46">
        <v>15.274704598387579</v>
      </c>
      <c r="X46">
        <v>64.790136016187063</v>
      </c>
      <c r="Y46">
        <v>0</v>
      </c>
      <c r="Z46">
        <v>5.7568579200000007</v>
      </c>
      <c r="AA46">
        <v>18.511436736000004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6.1515000000000013</v>
      </c>
      <c r="AG46">
        <v>27.170389919999998</v>
      </c>
      <c r="AH46">
        <v>67.1714676</v>
      </c>
      <c r="AI46">
        <v>6.1501175999999989</v>
      </c>
      <c r="AJ46">
        <v>0</v>
      </c>
      <c r="AK46">
        <v>22.073040000000002</v>
      </c>
      <c r="AL46">
        <v>59.209269999999982</v>
      </c>
      <c r="AM46">
        <v>6.9552893142857153</v>
      </c>
      <c r="AN46">
        <v>0</v>
      </c>
      <c r="AO46">
        <v>9.6843600000000016</v>
      </c>
      <c r="AP46">
        <v>5.0635367999999996</v>
      </c>
      <c r="AQ46">
        <v>0</v>
      </c>
      <c r="AR46">
        <v>1.9395072000000004</v>
      </c>
      <c r="AS46">
        <v>12.407048639999999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30.16593219156973</v>
      </c>
      <c r="BB46">
        <f t="shared" si="0"/>
        <v>774.25891039849978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80.001094147582705</v>
      </c>
      <c r="L47">
        <v>60.000094508430145</v>
      </c>
      <c r="M47">
        <v>31.191410759639812</v>
      </c>
      <c r="N47">
        <v>51.882312192118228</v>
      </c>
      <c r="O47">
        <v>73.287181277829134</v>
      </c>
      <c r="P47">
        <v>20.904794655138542</v>
      </c>
      <c r="Q47">
        <v>9.5845831348261079</v>
      </c>
      <c r="R47">
        <v>18.613834648370496</v>
      </c>
      <c r="S47">
        <v>11.590457142857144</v>
      </c>
      <c r="T47">
        <v>0</v>
      </c>
      <c r="U47">
        <v>40.882972407554</v>
      </c>
      <c r="V47">
        <v>9.0995002549719537</v>
      </c>
      <c r="W47">
        <v>15.274704598387579</v>
      </c>
      <c r="X47">
        <v>64.790136016187063</v>
      </c>
      <c r="Y47">
        <v>0</v>
      </c>
      <c r="Z47">
        <v>5.7568579200000007</v>
      </c>
      <c r="AA47">
        <v>18.511436736000004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6.1515000000000013</v>
      </c>
      <c r="AG47">
        <v>27.170389919999998</v>
      </c>
      <c r="AH47">
        <v>67.1714676</v>
      </c>
      <c r="AI47">
        <v>6.1501175999999989</v>
      </c>
      <c r="AJ47">
        <v>0</v>
      </c>
      <c r="AK47">
        <v>22.073040000000002</v>
      </c>
      <c r="AL47">
        <v>59.209269999999982</v>
      </c>
      <c r="AM47">
        <v>6.9552893142857153</v>
      </c>
      <c r="AN47">
        <v>0</v>
      </c>
      <c r="AO47">
        <v>9.6843600000000016</v>
      </c>
      <c r="AP47">
        <v>5.0635367999999996</v>
      </c>
      <c r="AQ47">
        <v>0</v>
      </c>
      <c r="AR47">
        <v>1.9395072000000004</v>
      </c>
      <c r="AS47">
        <v>12.407048639999999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30.121790750203829</v>
      </c>
      <c r="BB47">
        <f t="shared" si="0"/>
        <v>773.12594673677484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80.001094147582705</v>
      </c>
      <c r="L48">
        <v>60.000415770828248</v>
      </c>
      <c r="M48">
        <v>31.191410759639812</v>
      </c>
      <c r="N48">
        <v>51.882312192118228</v>
      </c>
      <c r="O48">
        <v>73.287181277829134</v>
      </c>
      <c r="P48">
        <v>20.904794655138542</v>
      </c>
      <c r="Q48">
        <v>9.5845831348261079</v>
      </c>
      <c r="R48">
        <v>18.613834648370496</v>
      </c>
      <c r="S48">
        <v>11.590457142857144</v>
      </c>
      <c r="T48">
        <v>0</v>
      </c>
      <c r="U48">
        <v>40.882972407554</v>
      </c>
      <c r="V48">
        <v>9.0995002549719537</v>
      </c>
      <c r="W48">
        <v>15.274704598387579</v>
      </c>
      <c r="X48">
        <v>64.790136016187063</v>
      </c>
      <c r="Y48">
        <v>0</v>
      </c>
      <c r="Z48">
        <v>5.7568579200000007</v>
      </c>
      <c r="AA48">
        <v>18.511436736000004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6.1515000000000013</v>
      </c>
      <c r="AG48">
        <v>27.170389919999998</v>
      </c>
      <c r="AH48">
        <v>67.1714676</v>
      </c>
      <c r="AI48">
        <v>6.1501175999999989</v>
      </c>
      <c r="AJ48">
        <v>0</v>
      </c>
      <c r="AK48">
        <v>22.073040000000002</v>
      </c>
      <c r="AL48">
        <v>59.209269999999982</v>
      </c>
      <c r="AM48">
        <v>6.9552893142857153</v>
      </c>
      <c r="AN48">
        <v>0</v>
      </c>
      <c r="AO48">
        <v>9.6843600000000016</v>
      </c>
      <c r="AP48">
        <v>5.0635367999999996</v>
      </c>
      <c r="AQ48">
        <v>0</v>
      </c>
      <c r="AR48">
        <v>11.637043199999999</v>
      </c>
      <c r="AS48">
        <v>12.407048639999999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30.485460432817398</v>
      </c>
      <c r="BB48">
        <f t="shared" si="0"/>
        <v>782.46013431655933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79.002151697351039</v>
      </c>
      <c r="L49">
        <v>59.999444827322144</v>
      </c>
      <c r="M49">
        <v>31.191410759639812</v>
      </c>
      <c r="N49">
        <v>51.882312192118228</v>
      </c>
      <c r="O49">
        <v>73.287181277829134</v>
      </c>
      <c r="P49">
        <v>20.904794655138542</v>
      </c>
      <c r="Q49">
        <v>4.0020035211267597</v>
      </c>
      <c r="R49">
        <v>4.9962181949458486</v>
      </c>
      <c r="S49">
        <v>4.0010204532891107</v>
      </c>
      <c r="T49">
        <v>0</v>
      </c>
      <c r="U49">
        <v>40.882972407554</v>
      </c>
      <c r="V49">
        <v>9.0995002549719537</v>
      </c>
      <c r="W49">
        <v>15.274704598387579</v>
      </c>
      <c r="X49">
        <v>64.790136016187063</v>
      </c>
      <c r="Y49">
        <v>0</v>
      </c>
      <c r="Z49">
        <v>5.7568579200000007</v>
      </c>
      <c r="AA49">
        <v>17.348400000000002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6.1515000000000013</v>
      </c>
      <c r="AG49">
        <v>27.170389919999998</v>
      </c>
      <c r="AH49">
        <v>67.1714676</v>
      </c>
      <c r="AI49">
        <v>6.1501175999999989</v>
      </c>
      <c r="AJ49">
        <v>0</v>
      </c>
      <c r="AK49">
        <v>22.073040000000002</v>
      </c>
      <c r="AL49">
        <v>59.209269999999982</v>
      </c>
      <c r="AM49">
        <v>6.9552893142857153</v>
      </c>
      <c r="AN49">
        <v>0</v>
      </c>
      <c r="AO49">
        <v>9.6843600000000016</v>
      </c>
      <c r="AP49">
        <v>5.0635367999999996</v>
      </c>
      <c r="AQ49">
        <v>0</v>
      </c>
      <c r="AR49">
        <v>16.485811200000001</v>
      </c>
      <c r="AS49">
        <v>12.407048639999999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29.581567058864046</v>
      </c>
      <c r="BB49">
        <f t="shared" si="0"/>
        <v>759.26021280408293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79.002151697351039</v>
      </c>
      <c r="L50">
        <v>59.999444827322144</v>
      </c>
      <c r="M50">
        <v>31.191410759639812</v>
      </c>
      <c r="N50">
        <v>51.882312192118228</v>
      </c>
      <c r="O50">
        <v>73.287181277829134</v>
      </c>
      <c r="P50">
        <v>21.642328494164534</v>
      </c>
      <c r="Q50">
        <v>4.0020035211267597</v>
      </c>
      <c r="R50">
        <v>4.9962181949458486</v>
      </c>
      <c r="S50">
        <v>4.0010204532891107</v>
      </c>
      <c r="T50">
        <v>0</v>
      </c>
      <c r="U50">
        <v>40.882972407554</v>
      </c>
      <c r="V50">
        <v>0</v>
      </c>
      <c r="W50">
        <v>15.274704598387579</v>
      </c>
      <c r="X50">
        <v>64.790136016187063</v>
      </c>
      <c r="Y50">
        <v>0</v>
      </c>
      <c r="Z50">
        <v>5.7568579200000007</v>
      </c>
      <c r="AA50">
        <v>18.250516800000003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6.1515000000000013</v>
      </c>
      <c r="AG50">
        <v>27.170389919999998</v>
      </c>
      <c r="AH50">
        <v>67.1714676</v>
      </c>
      <c r="AI50">
        <v>6.1501175999999989</v>
      </c>
      <c r="AJ50">
        <v>0</v>
      </c>
      <c r="AK50">
        <v>22.073040000000002</v>
      </c>
      <c r="AL50">
        <v>59.209269999999982</v>
      </c>
      <c r="AM50">
        <v>6.9552893142857153</v>
      </c>
      <c r="AN50">
        <v>0</v>
      </c>
      <c r="AO50">
        <v>9.6843600000000016</v>
      </c>
      <c r="AP50">
        <v>5.0635367999999996</v>
      </c>
      <c r="AQ50">
        <v>0</v>
      </c>
      <c r="AR50">
        <v>21.819455999999999</v>
      </c>
      <c r="AS50">
        <v>12.407048639999999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29.501834378266075</v>
      </c>
      <c r="BB50">
        <f t="shared" si="0"/>
        <v>757.21374066873489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74.003268084247892</v>
      </c>
      <c r="L51">
        <v>59.999444827322144</v>
      </c>
      <c r="M51">
        <v>31.191410759639812</v>
      </c>
      <c r="N51">
        <v>51.882312192118228</v>
      </c>
      <c r="O51">
        <v>73.287181277829134</v>
      </c>
      <c r="P51">
        <v>22.377809375286667</v>
      </c>
      <c r="Q51">
        <v>0</v>
      </c>
      <c r="R51">
        <v>0</v>
      </c>
      <c r="S51">
        <v>0</v>
      </c>
      <c r="T51">
        <v>0</v>
      </c>
      <c r="U51">
        <v>40.882972407554</v>
      </c>
      <c r="V51">
        <v>0</v>
      </c>
      <c r="W51">
        <v>15.274704598387579</v>
      </c>
      <c r="X51">
        <v>64.790136016187063</v>
      </c>
      <c r="Y51">
        <v>0</v>
      </c>
      <c r="Z51">
        <v>5.7568579200000007</v>
      </c>
      <c r="AA51">
        <v>18.511436736000004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6.1515000000000013</v>
      </c>
      <c r="AG51">
        <v>27.170389919999998</v>
      </c>
      <c r="AH51">
        <v>67.1714676</v>
      </c>
      <c r="AI51">
        <v>6.1501175999999989</v>
      </c>
      <c r="AJ51">
        <v>0</v>
      </c>
      <c r="AK51">
        <v>22.073040000000002</v>
      </c>
      <c r="AL51">
        <v>59.209269999999982</v>
      </c>
      <c r="AM51">
        <v>6.9552893142857153</v>
      </c>
      <c r="AN51">
        <v>0</v>
      </c>
      <c r="AO51">
        <v>9.6843600000000016</v>
      </c>
      <c r="AP51">
        <v>5.3448444000000004</v>
      </c>
      <c r="AQ51">
        <v>0</v>
      </c>
      <c r="AR51">
        <v>21.819455999999999</v>
      </c>
      <c r="AS51">
        <v>13.588672320000001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28.919129351257283</v>
      </c>
      <c r="BB51">
        <f t="shared" si="0"/>
        <v>742.25765201040099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79.002151697351039</v>
      </c>
      <c r="L52">
        <v>59.999444827322144</v>
      </c>
      <c r="M52">
        <v>31.191410759639812</v>
      </c>
      <c r="N52">
        <v>51.882312192118228</v>
      </c>
      <c r="O52">
        <v>73.287181277829134</v>
      </c>
      <c r="P52">
        <v>23.117396323594711</v>
      </c>
      <c r="Q52">
        <v>4.0020035211267597</v>
      </c>
      <c r="R52">
        <v>4.9962181949458486</v>
      </c>
      <c r="S52">
        <v>4.0010204532891107</v>
      </c>
      <c r="T52">
        <v>0</v>
      </c>
      <c r="U52">
        <v>40.882972407554</v>
      </c>
      <c r="V52">
        <v>9.0995002549719537</v>
      </c>
      <c r="W52">
        <v>15.274704598387579</v>
      </c>
      <c r="X52">
        <v>64.790136016187063</v>
      </c>
      <c r="Y52">
        <v>0</v>
      </c>
      <c r="Z52">
        <v>5.7568579200000007</v>
      </c>
      <c r="AA52">
        <v>18.511436736000004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6.1515000000000013</v>
      </c>
      <c r="AG52">
        <v>27.170389919999998</v>
      </c>
      <c r="AH52">
        <v>67.1714676</v>
      </c>
      <c r="AI52">
        <v>6.1501175999999989</v>
      </c>
      <c r="AJ52">
        <v>0</v>
      </c>
      <c r="AK52">
        <v>22.073040000000002</v>
      </c>
      <c r="AL52">
        <v>59.209269999999982</v>
      </c>
      <c r="AM52">
        <v>6.9552893142857153</v>
      </c>
      <c r="AN52">
        <v>0</v>
      </c>
      <c r="AO52">
        <v>9.6843600000000016</v>
      </c>
      <c r="AP52">
        <v>5.3448444000000004</v>
      </c>
      <c r="AQ52">
        <v>0</v>
      </c>
      <c r="AR52">
        <v>21.819455999999999</v>
      </c>
      <c r="AS52">
        <v>13.588672320000001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29.963024772631158</v>
      </c>
      <c r="BB52">
        <f t="shared" si="0"/>
        <v>769.05096957477213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79.002151697351039</v>
      </c>
      <c r="L53">
        <v>60.000696896487646</v>
      </c>
      <c r="M53">
        <v>31.191410759639812</v>
      </c>
      <c r="N53">
        <v>51.882312192118228</v>
      </c>
      <c r="O53">
        <v>73.287181277829134</v>
      </c>
      <c r="P53">
        <v>24.009106455750317</v>
      </c>
      <c r="Q53">
        <v>9.5845831348261079</v>
      </c>
      <c r="R53">
        <v>13.999778718724221</v>
      </c>
      <c r="S53">
        <v>11.590457142857144</v>
      </c>
      <c r="T53">
        <v>0</v>
      </c>
      <c r="U53">
        <v>40.882972407554</v>
      </c>
      <c r="V53">
        <v>9.0995002549719537</v>
      </c>
      <c r="W53">
        <v>15.274704598387579</v>
      </c>
      <c r="X53">
        <v>64.790136016187063</v>
      </c>
      <c r="Y53">
        <v>0</v>
      </c>
      <c r="Z53">
        <v>5.7568579200000007</v>
      </c>
      <c r="AA53">
        <v>18.511436736000004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6.1515000000000013</v>
      </c>
      <c r="AG53">
        <v>27.170389919999998</v>
      </c>
      <c r="AH53">
        <v>67.1714676</v>
      </c>
      <c r="AI53">
        <v>6.1501175999999989</v>
      </c>
      <c r="AJ53">
        <v>0</v>
      </c>
      <c r="AK53">
        <v>22.073040000000002</v>
      </c>
      <c r="AL53">
        <v>59.209269999999982</v>
      </c>
      <c r="AM53">
        <v>4.6368595428571426</v>
      </c>
      <c r="AN53">
        <v>0</v>
      </c>
      <c r="AO53">
        <v>9.6843600000000016</v>
      </c>
      <c r="AP53">
        <v>5.0635367999999996</v>
      </c>
      <c r="AQ53">
        <v>0</v>
      </c>
      <c r="AR53">
        <v>16.485811200000001</v>
      </c>
      <c r="AS53">
        <v>13.588672320000001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30.530593435982183</v>
      </c>
      <c r="BB53">
        <f t="shared" si="0"/>
        <v>783.61855776835921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79.002151697351039</v>
      </c>
      <c r="L54">
        <v>59.999386285527251</v>
      </c>
      <c r="M54">
        <v>31.191410759639812</v>
      </c>
      <c r="N54">
        <v>51.882312192118228</v>
      </c>
      <c r="O54">
        <v>73.287181277829134</v>
      </c>
      <c r="P54">
        <v>24.154946035523071</v>
      </c>
      <c r="Q54">
        <v>4.0020035211267597</v>
      </c>
      <c r="R54">
        <v>4.9962181949458486</v>
      </c>
      <c r="S54">
        <v>4.0010204532891107</v>
      </c>
      <c r="T54">
        <v>0</v>
      </c>
      <c r="U54">
        <v>40.882972407554</v>
      </c>
      <c r="V54">
        <v>9.0995002549719537</v>
      </c>
      <c r="W54">
        <v>15.274704598387579</v>
      </c>
      <c r="X54">
        <v>64.790136016187063</v>
      </c>
      <c r="Y54">
        <v>0</v>
      </c>
      <c r="Z54">
        <v>5.7568579200000007</v>
      </c>
      <c r="AA54">
        <v>18.511436736000004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6.1515000000000013</v>
      </c>
      <c r="AG54">
        <v>27.170389919999998</v>
      </c>
      <c r="AH54">
        <v>67.1714676</v>
      </c>
      <c r="AI54">
        <v>6.1501175999999989</v>
      </c>
      <c r="AJ54">
        <v>0</v>
      </c>
      <c r="AK54">
        <v>22.073040000000002</v>
      </c>
      <c r="AL54">
        <v>59.209269999999982</v>
      </c>
      <c r="AM54">
        <v>4.6368595428571426</v>
      </c>
      <c r="AN54">
        <v>0</v>
      </c>
      <c r="AO54">
        <v>9.6843600000000016</v>
      </c>
      <c r="AP54">
        <v>5.0635367999999996</v>
      </c>
      <c r="AQ54">
        <v>0</v>
      </c>
      <c r="AR54">
        <v>16.485811200000001</v>
      </c>
      <c r="AS54">
        <v>13.588672320000001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29.704428969879423</v>
      </c>
      <c r="BB54">
        <f t="shared" si="0"/>
        <v>762.41367437622864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79.002365779102206</v>
      </c>
      <c r="L55">
        <v>59.999386285527251</v>
      </c>
      <c r="M55">
        <v>31.191410759639812</v>
      </c>
      <c r="N55">
        <v>51.882312192118228</v>
      </c>
      <c r="O55">
        <v>73.287181277829134</v>
      </c>
      <c r="P55">
        <v>24.154946035523071</v>
      </c>
      <c r="Q55">
        <v>0</v>
      </c>
      <c r="R55">
        <v>0</v>
      </c>
      <c r="S55">
        <v>0.99764948453608249</v>
      </c>
      <c r="T55">
        <v>0</v>
      </c>
      <c r="U55">
        <v>40.882972407554</v>
      </c>
      <c r="V55">
        <v>0</v>
      </c>
      <c r="W55">
        <v>15.274704598387579</v>
      </c>
      <c r="X55">
        <v>64.790136016187063</v>
      </c>
      <c r="Y55">
        <v>0</v>
      </c>
      <c r="Z55">
        <v>5.7568579200000007</v>
      </c>
      <c r="AA55">
        <v>18.511436736000004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6.1515000000000013</v>
      </c>
      <c r="AG55">
        <v>27.170389919999998</v>
      </c>
      <c r="AH55">
        <v>67.1714676</v>
      </c>
      <c r="AI55">
        <v>6.1501175999999989</v>
      </c>
      <c r="AJ55">
        <v>0</v>
      </c>
      <c r="AK55">
        <v>22.073040000000002</v>
      </c>
      <c r="AL55">
        <v>59.209269999999982</v>
      </c>
      <c r="AM55">
        <v>4.6368595428571426</v>
      </c>
      <c r="AN55">
        <v>0</v>
      </c>
      <c r="AO55">
        <v>9.6843600000000016</v>
      </c>
      <c r="AP55">
        <v>5.0635367999999996</v>
      </c>
      <c r="AQ55">
        <v>0</v>
      </c>
      <c r="AR55">
        <v>16.485811200000001</v>
      </c>
      <c r="AS55">
        <v>14.238565344000003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28.937517011414414</v>
      </c>
      <c r="BB55">
        <f t="shared" si="0"/>
        <v>742.72960050064705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79.002365779102206</v>
      </c>
      <c r="L56">
        <v>59.999386285527251</v>
      </c>
      <c r="M56">
        <v>31.191410759639812</v>
      </c>
      <c r="N56">
        <v>51.882312192118228</v>
      </c>
      <c r="O56">
        <v>73.287181277829134</v>
      </c>
      <c r="P56">
        <v>24.154946035523071</v>
      </c>
      <c r="Q56">
        <v>3.9994631751227496</v>
      </c>
      <c r="R56">
        <v>4.9979897470641363</v>
      </c>
      <c r="S56">
        <v>4.0001049552649697</v>
      </c>
      <c r="T56">
        <v>0</v>
      </c>
      <c r="U56">
        <v>40.882972407554</v>
      </c>
      <c r="V56">
        <v>9.1001579092159552</v>
      </c>
      <c r="W56">
        <v>15.274704598387579</v>
      </c>
      <c r="X56">
        <v>64.790136016187063</v>
      </c>
      <c r="Y56">
        <v>0</v>
      </c>
      <c r="Z56">
        <v>5.7568579200000007</v>
      </c>
      <c r="AA56">
        <v>18.511436736000004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6.1515000000000013</v>
      </c>
      <c r="AG56">
        <v>27.170389919999998</v>
      </c>
      <c r="AH56">
        <v>67.1714676</v>
      </c>
      <c r="AI56">
        <v>6.1501175999999989</v>
      </c>
      <c r="AJ56">
        <v>0</v>
      </c>
      <c r="AK56">
        <v>22.073040000000002</v>
      </c>
      <c r="AL56">
        <v>59.209269999999982</v>
      </c>
      <c r="AM56">
        <v>4.6368595428571426</v>
      </c>
      <c r="AN56">
        <v>0</v>
      </c>
      <c r="AO56">
        <v>9.6843600000000016</v>
      </c>
      <c r="AP56">
        <v>5.0635367999999996</v>
      </c>
      <c r="AQ56">
        <v>0</v>
      </c>
      <c r="AR56">
        <v>16.485811200000001</v>
      </c>
      <c r="AS56">
        <v>14.238565344000003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29.728769296443545</v>
      </c>
      <c r="BB56">
        <f t="shared" si="0"/>
        <v>763.03841451774974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78.999873042972155</v>
      </c>
      <c r="L57">
        <v>59.999262032962527</v>
      </c>
      <c r="M57">
        <v>31.191410759639812</v>
      </c>
      <c r="N57">
        <v>51.882312192118228</v>
      </c>
      <c r="O57">
        <v>73.287181277829134</v>
      </c>
      <c r="P57">
        <v>24.154946035523071</v>
      </c>
      <c r="Q57">
        <v>4.0003242798353904</v>
      </c>
      <c r="R57">
        <v>4.9973403005464476</v>
      </c>
      <c r="S57">
        <v>4.0012499999999998</v>
      </c>
      <c r="T57">
        <v>0</v>
      </c>
      <c r="U57">
        <v>40.882972407554</v>
      </c>
      <c r="V57">
        <v>9.1001579092159552</v>
      </c>
      <c r="W57">
        <v>15.274704598387579</v>
      </c>
      <c r="X57">
        <v>64.790136016187063</v>
      </c>
      <c r="Y57">
        <v>0</v>
      </c>
      <c r="Z57">
        <v>5.7568579200000007</v>
      </c>
      <c r="AA57">
        <v>18.511436736000004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6.1515000000000013</v>
      </c>
      <c r="AG57">
        <v>27.170389919999998</v>
      </c>
      <c r="AH57">
        <v>67.1714676</v>
      </c>
      <c r="AI57">
        <v>6.1501175999999989</v>
      </c>
      <c r="AJ57">
        <v>0</v>
      </c>
      <c r="AK57">
        <v>22.073040000000002</v>
      </c>
      <c r="AL57">
        <v>59.209269999999982</v>
      </c>
      <c r="AM57">
        <v>4.6368595428571426</v>
      </c>
      <c r="AN57">
        <v>0</v>
      </c>
      <c r="AO57">
        <v>9.6843600000000016</v>
      </c>
      <c r="AP57">
        <v>5.0635367999999996</v>
      </c>
      <c r="AQ57">
        <v>0</v>
      </c>
      <c r="AR57">
        <v>16.485811200000001</v>
      </c>
      <c r="AS57">
        <v>14.238565344000003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29.728722036677844</v>
      </c>
      <c r="BB57">
        <f t="shared" si="0"/>
        <v>763.03720149175092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78.999873042972155</v>
      </c>
      <c r="L58">
        <v>59.999262032962527</v>
      </c>
      <c r="M58">
        <v>31.191410759639812</v>
      </c>
      <c r="N58">
        <v>51.882312192118228</v>
      </c>
      <c r="O58">
        <v>73.287181277829134</v>
      </c>
      <c r="P58">
        <v>24.154946035523071</v>
      </c>
      <c r="Q58">
        <v>4.0009040207522695</v>
      </c>
      <c r="R58">
        <v>4.9976269864518486</v>
      </c>
      <c r="S58">
        <v>4.0002254901960796</v>
      </c>
      <c r="T58">
        <v>0</v>
      </c>
      <c r="U58">
        <v>40.882972407554</v>
      </c>
      <c r="V58">
        <v>0</v>
      </c>
      <c r="W58">
        <v>15.274704598387579</v>
      </c>
      <c r="X58">
        <v>64.790136016187063</v>
      </c>
      <c r="Y58">
        <v>0</v>
      </c>
      <c r="Z58">
        <v>5.7568579200000007</v>
      </c>
      <c r="AA58">
        <v>18.511436736000004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6.1515000000000013</v>
      </c>
      <c r="AG58">
        <v>27.170389919999998</v>
      </c>
      <c r="AH58">
        <v>67.1714676</v>
      </c>
      <c r="AI58">
        <v>6.1501175999999989</v>
      </c>
      <c r="AJ58">
        <v>0</v>
      </c>
      <c r="AK58">
        <v>22.073040000000002</v>
      </c>
      <c r="AL58">
        <v>59.209269999999982</v>
      </c>
      <c r="AM58">
        <v>4.6368595428571426</v>
      </c>
      <c r="AN58">
        <v>0</v>
      </c>
      <c r="AO58">
        <v>9.6843600000000016</v>
      </c>
      <c r="AP58">
        <v>5.0635367999999996</v>
      </c>
      <c r="AQ58">
        <v>0</v>
      </c>
      <c r="AR58">
        <v>16.485811200000001</v>
      </c>
      <c r="AS58">
        <v>14.238565344000003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29.387460464655234</v>
      </c>
      <c r="BB58">
        <f t="shared" si="0"/>
        <v>754.27814707157586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64.999812859002162</v>
      </c>
      <c r="L59">
        <v>51.002597402597409</v>
      </c>
      <c r="M59">
        <v>31.191410759639812</v>
      </c>
      <c r="N59">
        <v>51.882312192118228</v>
      </c>
      <c r="O59">
        <v>73.287181277829134</v>
      </c>
      <c r="P59">
        <v>24.154946035523071</v>
      </c>
      <c r="Q59">
        <v>0</v>
      </c>
      <c r="R59">
        <v>0</v>
      </c>
      <c r="S59">
        <v>0</v>
      </c>
      <c r="T59">
        <v>0</v>
      </c>
      <c r="U59">
        <v>40.882972407554</v>
      </c>
      <c r="V59">
        <v>0</v>
      </c>
      <c r="W59">
        <v>15.274704598387579</v>
      </c>
      <c r="X59">
        <v>64.790136016187063</v>
      </c>
      <c r="Y59">
        <v>0</v>
      </c>
      <c r="Z59">
        <v>5.7568579200000007</v>
      </c>
      <c r="AA59">
        <v>18.511436736000004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6.1515000000000013</v>
      </c>
      <c r="AG59">
        <v>27.170389919999998</v>
      </c>
      <c r="AH59">
        <v>67.1714676</v>
      </c>
      <c r="AI59">
        <v>6.1501175999999989</v>
      </c>
      <c r="AJ59">
        <v>0</v>
      </c>
      <c r="AK59">
        <v>22.073040000000002</v>
      </c>
      <c r="AL59">
        <v>59.209269999999982</v>
      </c>
      <c r="AM59">
        <v>4.6368595428571426</v>
      </c>
      <c r="AN59">
        <v>0</v>
      </c>
      <c r="AO59">
        <v>9.6843600000000016</v>
      </c>
      <c r="AP59">
        <v>5.0635367999999996</v>
      </c>
      <c r="AQ59">
        <v>0</v>
      </c>
      <c r="AR59">
        <v>16.485811200000001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28.013258913007114</v>
      </c>
      <c r="BB59">
        <f t="shared" si="0"/>
        <v>719.00697428748856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79.002151697351039</v>
      </c>
      <c r="L60">
        <v>60.000415770828248</v>
      </c>
      <c r="M60">
        <v>31.191410759639812</v>
      </c>
      <c r="N60">
        <v>51.882312192118228</v>
      </c>
      <c r="O60">
        <v>73.287181277829134</v>
      </c>
      <c r="P60">
        <v>24.154946035523071</v>
      </c>
      <c r="Q60">
        <v>4.0020035211267597</v>
      </c>
      <c r="R60">
        <v>4.9962181949458486</v>
      </c>
      <c r="S60">
        <v>4.0010204532891107</v>
      </c>
      <c r="T60">
        <v>0</v>
      </c>
      <c r="U60">
        <v>40.882972407554</v>
      </c>
      <c r="V60">
        <v>9.0995002549719537</v>
      </c>
      <c r="W60">
        <v>15.274704598387579</v>
      </c>
      <c r="X60">
        <v>64.790136016187063</v>
      </c>
      <c r="Y60">
        <v>0</v>
      </c>
      <c r="Z60">
        <v>5.7568579200000007</v>
      </c>
      <c r="AA60">
        <v>18.511436736000004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6.1515000000000013</v>
      </c>
      <c r="AG60">
        <v>27.170389919999998</v>
      </c>
      <c r="AH60">
        <v>67.1714676</v>
      </c>
      <c r="AI60">
        <v>6.1501175999999989</v>
      </c>
      <c r="AJ60">
        <v>0</v>
      </c>
      <c r="AK60">
        <v>22.073040000000002</v>
      </c>
      <c r="AL60">
        <v>59.209269999999982</v>
      </c>
      <c r="AM60">
        <v>4.6368595428571426</v>
      </c>
      <c r="AN60">
        <v>0</v>
      </c>
      <c r="AO60">
        <v>9.6843600000000016</v>
      </c>
      <c r="AP60">
        <v>5.0635367999999996</v>
      </c>
      <c r="AQ60">
        <v>0</v>
      </c>
      <c r="AR60">
        <v>21.819455999999999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29.904479290851846</v>
      </c>
      <c r="BB60">
        <f t="shared" si="0"/>
        <v>767.54829834055715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79.002151697351039</v>
      </c>
      <c r="L61">
        <v>60.000415770828248</v>
      </c>
      <c r="M61">
        <v>31.191410759639812</v>
      </c>
      <c r="N61">
        <v>51.882312192118228</v>
      </c>
      <c r="O61">
        <v>73.287181277829134</v>
      </c>
      <c r="P61">
        <v>24.154946035523071</v>
      </c>
      <c r="Q61">
        <v>9.5845831348261079</v>
      </c>
      <c r="R61">
        <v>10.000867527675275</v>
      </c>
      <c r="S61">
        <v>11.590457142857144</v>
      </c>
      <c r="T61">
        <v>0</v>
      </c>
      <c r="U61">
        <v>40.882972407554</v>
      </c>
      <c r="V61">
        <v>9.0995002549719537</v>
      </c>
      <c r="W61">
        <v>15.274704598387579</v>
      </c>
      <c r="X61">
        <v>64.790136016187063</v>
      </c>
      <c r="Y61">
        <v>0</v>
      </c>
      <c r="Z61">
        <v>5.7568579200000007</v>
      </c>
      <c r="AA61">
        <v>18.511436736000004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6.1515000000000013</v>
      </c>
      <c r="AG61">
        <v>27.170389919999998</v>
      </c>
      <c r="AH61">
        <v>67.1714676</v>
      </c>
      <c r="AI61">
        <v>1.3977540000000002</v>
      </c>
      <c r="AJ61">
        <v>0</v>
      </c>
      <c r="AK61">
        <v>22.073040000000002</v>
      </c>
      <c r="AL61">
        <v>59.209269999999982</v>
      </c>
      <c r="AM61">
        <v>4.6368595428571426</v>
      </c>
      <c r="AN61">
        <v>0</v>
      </c>
      <c r="AO61">
        <v>9.6843600000000016</v>
      </c>
      <c r="AP61">
        <v>5.0635367999999996</v>
      </c>
      <c r="AQ61">
        <v>0</v>
      </c>
      <c r="AR61">
        <v>21.819455999999999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30.407891118020736</v>
      </c>
      <c r="BB61">
        <f t="shared" si="0"/>
        <v>780.46918854938497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79.002151697351039</v>
      </c>
      <c r="L62">
        <v>59.99971618608312</v>
      </c>
      <c r="M62">
        <v>31.191410759639812</v>
      </c>
      <c r="N62">
        <v>51.882312192118228</v>
      </c>
      <c r="O62">
        <v>73.287181277829134</v>
      </c>
      <c r="P62">
        <v>24.154946035523071</v>
      </c>
      <c r="Q62">
        <v>4.0020035211267597</v>
      </c>
      <c r="R62">
        <v>4.9962181949458486</v>
      </c>
      <c r="S62">
        <v>4.0010204532891107</v>
      </c>
      <c r="T62">
        <v>0</v>
      </c>
      <c r="U62">
        <v>40.882972407554</v>
      </c>
      <c r="V62">
        <v>9.0995002549719537</v>
      </c>
      <c r="W62">
        <v>15.274704598387579</v>
      </c>
      <c r="X62">
        <v>64.790136016187063</v>
      </c>
      <c r="Y62">
        <v>0</v>
      </c>
      <c r="Z62">
        <v>5.7568579200000007</v>
      </c>
      <c r="AA62">
        <v>18.511436736000004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6.1515000000000013</v>
      </c>
      <c r="AG62">
        <v>27.170389919999998</v>
      </c>
      <c r="AH62">
        <v>67.1714676</v>
      </c>
      <c r="AI62">
        <v>1.3977540000000002</v>
      </c>
      <c r="AJ62">
        <v>0</v>
      </c>
      <c r="AK62">
        <v>22.073040000000002</v>
      </c>
      <c r="AL62">
        <v>59.209269999999982</v>
      </c>
      <c r="AM62">
        <v>4.6368595428571426</v>
      </c>
      <c r="AN62">
        <v>0</v>
      </c>
      <c r="AO62">
        <v>9.6843600000000016</v>
      </c>
      <c r="AP62">
        <v>5.0635367999999996</v>
      </c>
      <c r="AQ62">
        <v>10.4808</v>
      </c>
      <c r="AR62">
        <v>16.485811200000001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29.91925806711248</v>
      </c>
      <c r="BB62">
        <f t="shared" si="0"/>
        <v>767.92761157955147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160.78784418414077</v>
      </c>
      <c r="L63">
        <v>86.742874340290555</v>
      </c>
      <c r="M63">
        <v>31.191410759639812</v>
      </c>
      <c r="N63">
        <v>51.882312192118228</v>
      </c>
      <c r="O63">
        <v>73.287181277829134</v>
      </c>
      <c r="P63">
        <v>24.154946035523071</v>
      </c>
      <c r="Q63">
        <v>9.5845831348261079</v>
      </c>
      <c r="R63">
        <v>18.613834648370496</v>
      </c>
      <c r="S63">
        <v>11.590457142857144</v>
      </c>
      <c r="T63">
        <v>0</v>
      </c>
      <c r="U63">
        <v>40.882972407554</v>
      </c>
      <c r="V63">
        <v>9.0995002549719537</v>
      </c>
      <c r="W63">
        <v>15.274704598387579</v>
      </c>
      <c r="X63">
        <v>64.790136016187063</v>
      </c>
      <c r="Y63">
        <v>0</v>
      </c>
      <c r="Z63">
        <v>5.7568579200000007</v>
      </c>
      <c r="AA63">
        <v>18.511436736000004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6.1515000000000013</v>
      </c>
      <c r="AG63">
        <v>27.170389919999998</v>
      </c>
      <c r="AH63">
        <v>67.1714676</v>
      </c>
      <c r="AI63">
        <v>1.3977540000000002</v>
      </c>
      <c r="AJ63">
        <v>0</v>
      </c>
      <c r="AK63">
        <v>22.073040000000002</v>
      </c>
      <c r="AL63">
        <v>59.209269999999982</v>
      </c>
      <c r="AM63">
        <v>4.6368595428571426</v>
      </c>
      <c r="AN63">
        <v>0</v>
      </c>
      <c r="AO63">
        <v>9.6843600000000016</v>
      </c>
      <c r="AP63">
        <v>5.0635367999999996</v>
      </c>
      <c r="AQ63">
        <v>10.4808</v>
      </c>
      <c r="AR63">
        <v>16.485811200000001</v>
      </c>
      <c r="AS63">
        <v>13.588672320000001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34.993701826314172</v>
      </c>
      <c r="BB63">
        <f t="shared" si="0"/>
        <v>898.17165121803873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160.78784418414077</v>
      </c>
      <c r="L64">
        <v>91.304661339349792</v>
      </c>
      <c r="M64">
        <v>31.191410759639812</v>
      </c>
      <c r="N64">
        <v>51.882312192118228</v>
      </c>
      <c r="O64">
        <v>73.287181277829134</v>
      </c>
      <c r="P64">
        <v>24.154946035523071</v>
      </c>
      <c r="Q64">
        <v>9.5845831348261079</v>
      </c>
      <c r="R64">
        <v>18.613834648370496</v>
      </c>
      <c r="S64">
        <v>11.590457142857144</v>
      </c>
      <c r="T64">
        <v>0</v>
      </c>
      <c r="U64">
        <v>40.882972407554</v>
      </c>
      <c r="V64">
        <v>9.0995002549719537</v>
      </c>
      <c r="W64">
        <v>15.274704598387579</v>
      </c>
      <c r="X64">
        <v>64.790136016187063</v>
      </c>
      <c r="Y64">
        <v>0</v>
      </c>
      <c r="Z64">
        <v>5.7568579200000007</v>
      </c>
      <c r="AA64">
        <v>18.511436736000004</v>
      </c>
      <c r="AB64">
        <v>17.352844703999999</v>
      </c>
      <c r="AC64">
        <v>8.5010146560000006</v>
      </c>
      <c r="AD64">
        <v>16.071074640000003</v>
      </c>
      <c r="AE64">
        <v>21.712535395200003</v>
      </c>
      <c r="AF64">
        <v>6.1515000000000013</v>
      </c>
      <c r="AG64">
        <v>27.170389919999998</v>
      </c>
      <c r="AH64">
        <v>67.1714676</v>
      </c>
      <c r="AI64">
        <v>1.3977540000000002</v>
      </c>
      <c r="AJ64">
        <v>0</v>
      </c>
      <c r="AK64">
        <v>22.073040000000002</v>
      </c>
      <c r="AL64">
        <v>59.209269999999982</v>
      </c>
      <c r="AM64">
        <v>4.6368595428571426</v>
      </c>
      <c r="AN64">
        <v>0</v>
      </c>
      <c r="AO64">
        <v>9.6843600000000016</v>
      </c>
      <c r="AP64">
        <v>5.0635367999999996</v>
      </c>
      <c r="AQ64">
        <v>0</v>
      </c>
      <c r="AR64">
        <v>16.485811200000001</v>
      </c>
      <c r="AS64">
        <v>13.588672320000001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34.611862569462595</v>
      </c>
      <c r="BB64">
        <f t="shared" si="0"/>
        <v>888.37110685634946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160.78784418414077</v>
      </c>
      <c r="L65">
        <v>126.97081685012564</v>
      </c>
      <c r="M65">
        <v>31.191410759639812</v>
      </c>
      <c r="N65">
        <v>51.882312192118228</v>
      </c>
      <c r="O65">
        <v>73.287181277829134</v>
      </c>
      <c r="P65">
        <v>24.154946035523071</v>
      </c>
      <c r="Q65">
        <v>9.5845831348261079</v>
      </c>
      <c r="R65">
        <v>18.613834648370496</v>
      </c>
      <c r="S65">
        <v>11.590457142857144</v>
      </c>
      <c r="T65">
        <v>0</v>
      </c>
      <c r="U65">
        <v>40.882972407554</v>
      </c>
      <c r="V65">
        <v>9.0995002549719537</v>
      </c>
      <c r="W65">
        <v>15.274704598387579</v>
      </c>
      <c r="X65">
        <v>64.790136016187063</v>
      </c>
      <c r="Y65">
        <v>0</v>
      </c>
      <c r="Z65">
        <v>5.7568579200000007</v>
      </c>
      <c r="AA65">
        <v>18.511436736000004</v>
      </c>
      <c r="AB65">
        <v>17.352844703999999</v>
      </c>
      <c r="AC65">
        <v>8.5010146560000006</v>
      </c>
      <c r="AD65">
        <v>16.071074640000003</v>
      </c>
      <c r="AE65">
        <v>21.712535395200003</v>
      </c>
      <c r="AF65">
        <v>6.1515000000000013</v>
      </c>
      <c r="AG65">
        <v>27.170389919999998</v>
      </c>
      <c r="AH65">
        <v>67.1714676</v>
      </c>
      <c r="AI65">
        <v>1.3977540000000002</v>
      </c>
      <c r="AJ65">
        <v>0</v>
      </c>
      <c r="AK65">
        <v>22.073040000000002</v>
      </c>
      <c r="AL65">
        <v>59.209269999999982</v>
      </c>
      <c r="AM65">
        <v>4.6368595428571426</v>
      </c>
      <c r="AN65">
        <v>0</v>
      </c>
      <c r="AO65">
        <v>9.0387360000000001</v>
      </c>
      <c r="AP65">
        <v>5.0635367999999996</v>
      </c>
      <c r="AQ65">
        <v>0</v>
      </c>
      <c r="AR65">
        <v>16.485811200000001</v>
      </c>
      <c r="AS65">
        <v>14.238565344000003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35.949503273454035</v>
      </c>
      <c r="BB65">
        <f t="shared" si="0"/>
        <v>922.70389068713393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160.78784418414077</v>
      </c>
      <c r="L66">
        <v>126.97081685012564</v>
      </c>
      <c r="M66">
        <v>31.191410759639812</v>
      </c>
      <c r="N66">
        <v>51.882312192118228</v>
      </c>
      <c r="O66">
        <v>73.287181277829134</v>
      </c>
      <c r="P66">
        <v>24.154946035523071</v>
      </c>
      <c r="Q66">
        <v>9.5845831348261079</v>
      </c>
      <c r="R66">
        <v>18.613834648370496</v>
      </c>
      <c r="S66">
        <v>11.590457142857144</v>
      </c>
      <c r="T66">
        <v>0</v>
      </c>
      <c r="U66">
        <v>40.882972407554</v>
      </c>
      <c r="V66">
        <v>9.0995002549719537</v>
      </c>
      <c r="W66">
        <v>15.274704598387579</v>
      </c>
      <c r="X66">
        <v>64.790136016187063</v>
      </c>
      <c r="Y66">
        <v>0</v>
      </c>
      <c r="Z66">
        <v>5.7568579200000007</v>
      </c>
      <c r="AA66">
        <v>18.511436736000004</v>
      </c>
      <c r="AB66">
        <v>17.352844703999999</v>
      </c>
      <c r="AC66">
        <v>8.5010146560000006</v>
      </c>
      <c r="AD66">
        <v>16.071074640000003</v>
      </c>
      <c r="AE66">
        <v>21.712535395200003</v>
      </c>
      <c r="AF66">
        <v>6.1515000000000013</v>
      </c>
      <c r="AG66">
        <v>27.170389919999998</v>
      </c>
      <c r="AH66">
        <v>67.1714676</v>
      </c>
      <c r="AI66">
        <v>1.3977540000000002</v>
      </c>
      <c r="AJ66">
        <v>0</v>
      </c>
      <c r="AK66">
        <v>22.073040000000002</v>
      </c>
      <c r="AL66">
        <v>59.209269999999982</v>
      </c>
      <c r="AM66">
        <v>4.6368595428571426</v>
      </c>
      <c r="AN66">
        <v>0</v>
      </c>
      <c r="AO66">
        <v>9.0387360000000001</v>
      </c>
      <c r="AP66">
        <v>5.0635367999999996</v>
      </c>
      <c r="AQ66">
        <v>0</v>
      </c>
      <c r="AR66">
        <v>16.485811200000001</v>
      </c>
      <c r="AS66">
        <v>14.238565344000003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35.949503273454035</v>
      </c>
      <c r="BB66">
        <f t="shared" si="0"/>
        <v>922.70389068713393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160.78784418414077</v>
      </c>
      <c r="L67">
        <v>126.97081685012564</v>
      </c>
      <c r="M67">
        <v>31.191410759639812</v>
      </c>
      <c r="N67">
        <v>51.882312192118228</v>
      </c>
      <c r="O67">
        <v>73.287181277829134</v>
      </c>
      <c r="P67">
        <v>23.117396323594711</v>
      </c>
      <c r="Q67">
        <v>9.5845831348261079</v>
      </c>
      <c r="R67">
        <v>18.613834648370496</v>
      </c>
      <c r="S67">
        <v>11.590457142857144</v>
      </c>
      <c r="T67">
        <v>0</v>
      </c>
      <c r="U67">
        <v>40.882972407554</v>
      </c>
      <c r="V67">
        <v>9.0995002549719537</v>
      </c>
      <c r="W67">
        <v>15.274704598387579</v>
      </c>
      <c r="X67">
        <v>64.790136016187063</v>
      </c>
      <c r="Y67">
        <v>0</v>
      </c>
      <c r="Z67">
        <v>5.7568579200000007</v>
      </c>
      <c r="AA67">
        <v>18.511436736000004</v>
      </c>
      <c r="AB67">
        <v>17.352844703999999</v>
      </c>
      <c r="AC67">
        <v>8.5010146560000006</v>
      </c>
      <c r="AD67">
        <v>16.071074640000003</v>
      </c>
      <c r="AE67">
        <v>21.712535395200003</v>
      </c>
      <c r="AF67">
        <v>6.1515000000000013</v>
      </c>
      <c r="AG67">
        <v>27.170389919999998</v>
      </c>
      <c r="AH67">
        <v>67.1714676</v>
      </c>
      <c r="AI67">
        <v>1.3977540000000002</v>
      </c>
      <c r="AJ67">
        <v>0</v>
      </c>
      <c r="AK67">
        <v>22.073040000000002</v>
      </c>
      <c r="AL67">
        <v>59.209269999999982</v>
      </c>
      <c r="AM67">
        <v>4.6368595428571426</v>
      </c>
      <c r="AN67">
        <v>0</v>
      </c>
      <c r="AO67">
        <v>9.0387360000000001</v>
      </c>
      <c r="AP67">
        <v>4.1633524800000012</v>
      </c>
      <c r="AQ67">
        <v>0</v>
      </c>
      <c r="AR67">
        <v>16.485811200000001</v>
      </c>
      <c r="AS67">
        <v>14.238565344000003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35.876838247256728</v>
      </c>
      <c r="BB67">
        <f t="shared" si="0"/>
        <v>920.83882168140292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160.78784418414077</v>
      </c>
      <c r="L68">
        <v>126.97081685012564</v>
      </c>
      <c r="M68">
        <v>31.191410759639812</v>
      </c>
      <c r="N68">
        <v>51.882312192118228</v>
      </c>
      <c r="O68">
        <v>73.287181277829134</v>
      </c>
      <c r="P68">
        <v>20.904794655138542</v>
      </c>
      <c r="Q68">
        <v>9.5845831348261079</v>
      </c>
      <c r="R68">
        <v>18.613834648370496</v>
      </c>
      <c r="S68">
        <v>11.590457142857144</v>
      </c>
      <c r="T68">
        <v>0</v>
      </c>
      <c r="U68">
        <v>40.882972407554</v>
      </c>
      <c r="V68">
        <v>9.0995002549719537</v>
      </c>
      <c r="W68">
        <v>15.274704598387579</v>
      </c>
      <c r="X68">
        <v>64.790136016187063</v>
      </c>
      <c r="Y68">
        <v>0</v>
      </c>
      <c r="Z68">
        <v>5.7568579200000007</v>
      </c>
      <c r="AA68">
        <v>18.511436736000004</v>
      </c>
      <c r="AB68">
        <v>11.568563136</v>
      </c>
      <c r="AC68">
        <v>8.5010146560000006</v>
      </c>
      <c r="AD68">
        <v>16.071074640000003</v>
      </c>
      <c r="AE68">
        <v>21.712535395200003</v>
      </c>
      <c r="AF68">
        <v>6.1515000000000013</v>
      </c>
      <c r="AG68">
        <v>27.170389919999998</v>
      </c>
      <c r="AH68">
        <v>67.1714676</v>
      </c>
      <c r="AI68">
        <v>1.3977540000000002</v>
      </c>
      <c r="AJ68">
        <v>0</v>
      </c>
      <c r="AK68">
        <v>22.073040000000002</v>
      </c>
      <c r="AL68">
        <v>59.209269999999982</v>
      </c>
      <c r="AM68">
        <v>4.6368595428571426</v>
      </c>
      <c r="AN68">
        <v>0</v>
      </c>
      <c r="AO68">
        <v>9.0387360000000001</v>
      </c>
      <c r="AP68">
        <v>4.1633524800000012</v>
      </c>
      <c r="AQ68">
        <v>0</v>
      </c>
      <c r="AR68">
        <v>16.485811200000001</v>
      </c>
      <c r="AS68">
        <v>14.238565344000003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35.576954906289629</v>
      </c>
      <c r="BB68">
        <f t="shared" ref="BB68:BB99" si="1">SUM(B68:AZ68)-BA68</f>
        <v>913.14182178591386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160.78784418414077</v>
      </c>
      <c r="L69">
        <v>126.97081685012564</v>
      </c>
      <c r="M69">
        <v>31.191410759639812</v>
      </c>
      <c r="N69">
        <v>51.882312192118228</v>
      </c>
      <c r="O69">
        <v>73.287181277829134</v>
      </c>
      <c r="P69">
        <v>20.904794655138542</v>
      </c>
      <c r="Q69">
        <v>9.5845831348261079</v>
      </c>
      <c r="R69">
        <v>18.613834648370496</v>
      </c>
      <c r="S69">
        <v>11.590457142857144</v>
      </c>
      <c r="T69">
        <v>0</v>
      </c>
      <c r="U69">
        <v>40.882972407554</v>
      </c>
      <c r="V69">
        <v>9.0995002549719537</v>
      </c>
      <c r="W69">
        <v>15.274704598387579</v>
      </c>
      <c r="X69">
        <v>64.790136016187063</v>
      </c>
      <c r="Y69">
        <v>0</v>
      </c>
      <c r="Z69">
        <v>5.7568579200000007</v>
      </c>
      <c r="AA69">
        <v>18.511436736000004</v>
      </c>
      <c r="AB69">
        <v>11.568563136</v>
      </c>
      <c r="AC69">
        <v>8.5010146560000006</v>
      </c>
      <c r="AD69">
        <v>16.071074640000003</v>
      </c>
      <c r="AE69">
        <v>21.712535395200003</v>
      </c>
      <c r="AF69">
        <v>6.1515000000000013</v>
      </c>
      <c r="AG69">
        <v>27.170389919999998</v>
      </c>
      <c r="AH69">
        <v>67.1714676</v>
      </c>
      <c r="AI69">
        <v>1.3977540000000002</v>
      </c>
      <c r="AJ69">
        <v>0</v>
      </c>
      <c r="AK69">
        <v>22.073040000000002</v>
      </c>
      <c r="AL69">
        <v>47.679499999999997</v>
      </c>
      <c r="AM69">
        <v>4.6368595428571426</v>
      </c>
      <c r="AN69">
        <v>0</v>
      </c>
      <c r="AO69">
        <v>9.0387360000000001</v>
      </c>
      <c r="AP69">
        <v>4.1633524800000012</v>
      </c>
      <c r="AQ69">
        <v>0</v>
      </c>
      <c r="AR69">
        <v>16.485811200000001</v>
      </c>
      <c r="AS69">
        <v>13.588672320000001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35.120218135510299</v>
      </c>
      <c r="BB69">
        <f t="shared" si="1"/>
        <v>901.41889553269311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160.78784418414077</v>
      </c>
      <c r="L70">
        <v>126.97081685012564</v>
      </c>
      <c r="M70">
        <v>31.191410759639812</v>
      </c>
      <c r="N70">
        <v>51.882312192118228</v>
      </c>
      <c r="O70">
        <v>73.287181277829134</v>
      </c>
      <c r="P70">
        <v>20.904794655138542</v>
      </c>
      <c r="Q70">
        <v>9.5845831348261079</v>
      </c>
      <c r="R70">
        <v>18.613834648370496</v>
      </c>
      <c r="S70">
        <v>11.590457142857144</v>
      </c>
      <c r="T70">
        <v>0</v>
      </c>
      <c r="U70">
        <v>40.882972407554</v>
      </c>
      <c r="V70">
        <v>9.0995002549719537</v>
      </c>
      <c r="W70">
        <v>15.274704598387579</v>
      </c>
      <c r="X70">
        <v>64.790136016187063</v>
      </c>
      <c r="Y70">
        <v>0</v>
      </c>
      <c r="Z70">
        <v>5.7568579200000007</v>
      </c>
      <c r="AA70">
        <v>18.511436736000004</v>
      </c>
      <c r="AB70">
        <v>11.568563136</v>
      </c>
      <c r="AC70">
        <v>8.5010146560000006</v>
      </c>
      <c r="AD70">
        <v>16.071074640000003</v>
      </c>
      <c r="AE70">
        <v>21.712535395200003</v>
      </c>
      <c r="AF70">
        <v>6.1515000000000013</v>
      </c>
      <c r="AG70">
        <v>27.170389919999998</v>
      </c>
      <c r="AH70">
        <v>67.1714676</v>
      </c>
      <c r="AI70">
        <v>1.3977540000000002</v>
      </c>
      <c r="AJ70">
        <v>0</v>
      </c>
      <c r="AK70">
        <v>22.073040000000002</v>
      </c>
      <c r="AL70">
        <v>47.679499999999997</v>
      </c>
      <c r="AM70">
        <v>4.6368595428571426</v>
      </c>
      <c r="AN70">
        <v>0</v>
      </c>
      <c r="AO70">
        <v>9.0387360000000001</v>
      </c>
      <c r="AP70">
        <v>4.1633524800000012</v>
      </c>
      <c r="AQ70">
        <v>0</v>
      </c>
      <c r="AR70">
        <v>16.485811200000001</v>
      </c>
      <c r="AS70">
        <v>13.588672320000001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35.120218135510299</v>
      </c>
      <c r="BB70">
        <f t="shared" si="1"/>
        <v>901.41889553269311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160.78784418414077</v>
      </c>
      <c r="L71">
        <v>126.97081685012564</v>
      </c>
      <c r="M71">
        <v>31.191410759639812</v>
      </c>
      <c r="N71">
        <v>51.882312192118228</v>
      </c>
      <c r="O71">
        <v>73.287181277829134</v>
      </c>
      <c r="P71">
        <v>21.642328494164534</v>
      </c>
      <c r="Q71">
        <v>9.5845831348261079</v>
      </c>
      <c r="R71">
        <v>18.613834648370496</v>
      </c>
      <c r="S71">
        <v>11.590457142857144</v>
      </c>
      <c r="T71">
        <v>0</v>
      </c>
      <c r="U71">
        <v>40.882972407554</v>
      </c>
      <c r="V71">
        <v>9.0995002549719537</v>
      </c>
      <c r="W71">
        <v>15.274704598387579</v>
      </c>
      <c r="X71">
        <v>64.790136016187063</v>
      </c>
      <c r="Y71">
        <v>0</v>
      </c>
      <c r="Z71">
        <v>5.7568579200000007</v>
      </c>
      <c r="AA71">
        <v>18.511436736000004</v>
      </c>
      <c r="AB71">
        <v>11.568563136</v>
      </c>
      <c r="AC71">
        <v>8.5010146560000006</v>
      </c>
      <c r="AD71">
        <v>16.071074640000003</v>
      </c>
      <c r="AE71">
        <v>21.712535395200003</v>
      </c>
      <c r="AF71">
        <v>6.1515000000000013</v>
      </c>
      <c r="AG71">
        <v>27.170389919999998</v>
      </c>
      <c r="AH71">
        <v>67.1714676</v>
      </c>
      <c r="AI71">
        <v>6.7092191999999997</v>
      </c>
      <c r="AJ71">
        <v>0</v>
      </c>
      <c r="AK71">
        <v>22.073040000000002</v>
      </c>
      <c r="AL71">
        <v>59.209269999999982</v>
      </c>
      <c r="AM71">
        <v>0</v>
      </c>
      <c r="AN71">
        <v>0</v>
      </c>
      <c r="AO71">
        <v>9.0387360000000001</v>
      </c>
      <c r="AP71">
        <v>4.1633524800000012</v>
      </c>
      <c r="AQ71">
        <v>0</v>
      </c>
      <c r="AR71">
        <v>16.485811200000001</v>
      </c>
      <c r="AS71">
        <v>13.588672320000001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35.605539258795964</v>
      </c>
      <c r="BB71">
        <f t="shared" si="1"/>
        <v>913.87548390557652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160.78784418414077</v>
      </c>
      <c r="L72">
        <v>126.97081685012564</v>
      </c>
      <c r="M72">
        <v>31.191410759639812</v>
      </c>
      <c r="N72">
        <v>51.882312192118228</v>
      </c>
      <c r="O72">
        <v>73.287181277829134</v>
      </c>
      <c r="P72">
        <v>22.377809375286667</v>
      </c>
      <c r="Q72">
        <v>9.5845831348261079</v>
      </c>
      <c r="R72">
        <v>18.613834648370496</v>
      </c>
      <c r="S72">
        <v>11.590457142857144</v>
      </c>
      <c r="T72">
        <v>0</v>
      </c>
      <c r="U72">
        <v>40.882972407554</v>
      </c>
      <c r="V72">
        <v>9.0995002549719537</v>
      </c>
      <c r="W72">
        <v>15.274704598387579</v>
      </c>
      <c r="X72">
        <v>64.790136016187063</v>
      </c>
      <c r="Y72">
        <v>0</v>
      </c>
      <c r="Z72">
        <v>5.7568579200000007</v>
      </c>
      <c r="AA72">
        <v>18.511436736000004</v>
      </c>
      <c r="AB72">
        <v>11.568563136</v>
      </c>
      <c r="AC72">
        <v>8.5010146560000006</v>
      </c>
      <c r="AD72">
        <v>16.071074640000003</v>
      </c>
      <c r="AE72">
        <v>21.712535395200003</v>
      </c>
      <c r="AF72">
        <v>6.1515000000000013</v>
      </c>
      <c r="AG72">
        <v>27.170389919999998</v>
      </c>
      <c r="AH72">
        <v>67.1714676</v>
      </c>
      <c r="AI72">
        <v>6.7092191999999997</v>
      </c>
      <c r="AJ72">
        <v>0</v>
      </c>
      <c r="AK72">
        <v>22.073040000000002</v>
      </c>
      <c r="AL72">
        <v>59.209269999999982</v>
      </c>
      <c r="AM72">
        <v>0</v>
      </c>
      <c r="AN72">
        <v>0</v>
      </c>
      <c r="AO72">
        <v>9.0387360000000001</v>
      </c>
      <c r="AP72">
        <v>4.1633524800000012</v>
      </c>
      <c r="AQ72">
        <v>20.961600000000001</v>
      </c>
      <c r="AR72">
        <v>16.485811200000001</v>
      </c>
      <c r="AS72">
        <v>13.588672320000001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36.419179791838033</v>
      </c>
      <c r="BB72">
        <f t="shared" si="1"/>
        <v>934.75892425365646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160.78784418414077</v>
      </c>
      <c r="L73">
        <v>126.97081685012564</v>
      </c>
      <c r="M73">
        <v>31.191410759639812</v>
      </c>
      <c r="N73">
        <v>51.882312192118228</v>
      </c>
      <c r="O73">
        <v>73.287181277829134</v>
      </c>
      <c r="P73">
        <v>22.971556886227546</v>
      </c>
      <c r="Q73">
        <v>9.5845831348261079</v>
      </c>
      <c r="R73">
        <v>18.613834648370496</v>
      </c>
      <c r="S73">
        <v>11.590457142857144</v>
      </c>
      <c r="T73">
        <v>0</v>
      </c>
      <c r="U73">
        <v>40.882972407554</v>
      </c>
      <c r="V73">
        <v>9.0995002549719537</v>
      </c>
      <c r="W73">
        <v>15.274704598387579</v>
      </c>
      <c r="X73">
        <v>64.790136016187063</v>
      </c>
      <c r="Y73">
        <v>0</v>
      </c>
      <c r="Z73">
        <v>8.6352868800000007</v>
      </c>
      <c r="AA73">
        <v>18.511436736000004</v>
      </c>
      <c r="AB73">
        <v>11.568563136</v>
      </c>
      <c r="AC73">
        <v>8.5010146560000006</v>
      </c>
      <c r="AD73">
        <v>16.071074640000003</v>
      </c>
      <c r="AE73">
        <v>21.712535395200003</v>
      </c>
      <c r="AF73">
        <v>6.1515000000000013</v>
      </c>
      <c r="AG73">
        <v>27.170389919999998</v>
      </c>
      <c r="AH73">
        <v>67.1714676</v>
      </c>
      <c r="AI73">
        <v>6.7092191999999997</v>
      </c>
      <c r="AJ73">
        <v>0</v>
      </c>
      <c r="AK73">
        <v>22.073040000000002</v>
      </c>
      <c r="AL73">
        <v>59.209269999999982</v>
      </c>
      <c r="AM73">
        <v>4.6368595428571426</v>
      </c>
      <c r="AN73">
        <v>0</v>
      </c>
      <c r="AO73">
        <v>9.0387360000000001</v>
      </c>
      <c r="AP73">
        <v>4.1633524800000012</v>
      </c>
      <c r="AQ73">
        <v>20.961600000000001</v>
      </c>
      <c r="AR73">
        <v>16.485811200000001</v>
      </c>
      <c r="AS73">
        <v>13.588672320000001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36.72326842275546</v>
      </c>
      <c r="BB73">
        <f t="shared" si="1"/>
        <v>942.56387163653699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160.78784418414077</v>
      </c>
      <c r="L74">
        <v>126.97081685012564</v>
      </c>
      <c r="M74">
        <v>31.191410759639812</v>
      </c>
      <c r="N74">
        <v>51.882312192118228</v>
      </c>
      <c r="O74">
        <v>73.287181277829134</v>
      </c>
      <c r="P74">
        <v>23.563251437532674</v>
      </c>
      <c r="Q74">
        <v>9.5845831348261079</v>
      </c>
      <c r="R74">
        <v>18.613834648370496</v>
      </c>
      <c r="S74">
        <v>11.590457142857144</v>
      </c>
      <c r="T74">
        <v>0</v>
      </c>
      <c r="U74">
        <v>40.882972407554</v>
      </c>
      <c r="V74">
        <v>9.0995002549719537</v>
      </c>
      <c r="W74">
        <v>15.274704598387579</v>
      </c>
      <c r="X74">
        <v>64.790136016187063</v>
      </c>
      <c r="Y74">
        <v>0</v>
      </c>
      <c r="Z74">
        <v>8.6352868800000007</v>
      </c>
      <c r="AA74">
        <v>18.511436736000004</v>
      </c>
      <c r="AB74">
        <v>11.568563136</v>
      </c>
      <c r="AC74">
        <v>8.5010146560000006</v>
      </c>
      <c r="AD74">
        <v>16.071074640000003</v>
      </c>
      <c r="AE74">
        <v>21.712535395200003</v>
      </c>
      <c r="AF74">
        <v>6.1515000000000013</v>
      </c>
      <c r="AG74">
        <v>27.170389919999998</v>
      </c>
      <c r="AH74">
        <v>67.1714676</v>
      </c>
      <c r="AI74">
        <v>6.7092191999999997</v>
      </c>
      <c r="AJ74">
        <v>0</v>
      </c>
      <c r="AK74">
        <v>22.073040000000002</v>
      </c>
      <c r="AL74">
        <v>59.209269999999982</v>
      </c>
      <c r="AM74">
        <v>4.6368595428571426</v>
      </c>
      <c r="AN74">
        <v>0</v>
      </c>
      <c r="AO74">
        <v>9.0387360000000001</v>
      </c>
      <c r="AP74">
        <v>4.1633524800000012</v>
      </c>
      <c r="AQ74">
        <v>20.961600000000001</v>
      </c>
      <c r="AR74">
        <v>16.485811200000001</v>
      </c>
      <c r="AS74">
        <v>13.588672320000001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36.745456968429401</v>
      </c>
      <c r="BB74">
        <f t="shared" si="1"/>
        <v>943.13337764216828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160.78784418414077</v>
      </c>
      <c r="L75">
        <v>126.97081685012564</v>
      </c>
      <c r="M75">
        <v>28.417384693360368</v>
      </c>
      <c r="N75">
        <v>51.882312192118228</v>
      </c>
      <c r="O75">
        <v>73.287181277829134</v>
      </c>
      <c r="P75">
        <v>24.154946035523071</v>
      </c>
      <c r="Q75">
        <v>9.5845831348261079</v>
      </c>
      <c r="R75">
        <v>18.613834648370496</v>
      </c>
      <c r="S75">
        <v>11.590457142857144</v>
      </c>
      <c r="T75">
        <v>0</v>
      </c>
      <c r="U75">
        <v>40.882972407554</v>
      </c>
      <c r="V75">
        <v>9.0995002549719537</v>
      </c>
      <c r="W75">
        <v>15.274704598387579</v>
      </c>
      <c r="X75">
        <v>64.790136016187063</v>
      </c>
      <c r="Y75">
        <v>0</v>
      </c>
      <c r="Z75">
        <v>8.6352868800000007</v>
      </c>
      <c r="AA75">
        <v>18.511436736000004</v>
      </c>
      <c r="AB75">
        <v>11.568563136</v>
      </c>
      <c r="AC75">
        <v>8.5010146560000006</v>
      </c>
      <c r="AD75">
        <v>16.071074640000003</v>
      </c>
      <c r="AE75">
        <v>21.712535395200003</v>
      </c>
      <c r="AF75">
        <v>6.1515000000000013</v>
      </c>
      <c r="AG75">
        <v>27.170389919999998</v>
      </c>
      <c r="AH75">
        <v>67.1714676</v>
      </c>
      <c r="AI75">
        <v>8.3865239999999979</v>
      </c>
      <c r="AJ75">
        <v>0</v>
      </c>
      <c r="AK75">
        <v>22.073040000000002</v>
      </c>
      <c r="AL75">
        <v>59.209269999999982</v>
      </c>
      <c r="AM75">
        <v>4.6368595428571426</v>
      </c>
      <c r="AN75">
        <v>0</v>
      </c>
      <c r="AO75">
        <v>9.0387360000000001</v>
      </c>
      <c r="AP75">
        <v>4.1633524800000012</v>
      </c>
      <c r="AQ75">
        <v>30.787350000000004</v>
      </c>
      <c r="AR75">
        <v>16.485811200000001</v>
      </c>
      <c r="AS75">
        <v>13.588672320000001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37.094983527181256</v>
      </c>
      <c r="BB75">
        <f t="shared" si="1"/>
        <v>952.1045744151271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160.78784418414077</v>
      </c>
      <c r="L76">
        <v>126.97081685012564</v>
      </c>
      <c r="M76">
        <v>28.417384693360368</v>
      </c>
      <c r="N76">
        <v>51.882312192118228</v>
      </c>
      <c r="O76">
        <v>73.287181277829134</v>
      </c>
      <c r="P76">
        <v>24.154946035523071</v>
      </c>
      <c r="Q76">
        <v>9.5845831348261079</v>
      </c>
      <c r="R76">
        <v>18.613834648370496</v>
      </c>
      <c r="S76">
        <v>11.590457142857144</v>
      </c>
      <c r="T76">
        <v>0</v>
      </c>
      <c r="U76">
        <v>40.882972407554</v>
      </c>
      <c r="V76">
        <v>9.0995002549719537</v>
      </c>
      <c r="W76">
        <v>15.274704598387579</v>
      </c>
      <c r="X76">
        <v>64.790136016187063</v>
      </c>
      <c r="Y76">
        <v>0</v>
      </c>
      <c r="Z76">
        <v>8.6352868800000007</v>
      </c>
      <c r="AA76">
        <v>18.511436736000004</v>
      </c>
      <c r="AB76">
        <v>17.352844703999999</v>
      </c>
      <c r="AC76">
        <v>8.5010146560000006</v>
      </c>
      <c r="AD76">
        <v>16.071074640000003</v>
      </c>
      <c r="AE76">
        <v>21.712535395200003</v>
      </c>
      <c r="AF76">
        <v>6.1515000000000013</v>
      </c>
      <c r="AG76">
        <v>27.170389919999998</v>
      </c>
      <c r="AH76">
        <v>67.1714676</v>
      </c>
      <c r="AI76">
        <v>8.3865239999999979</v>
      </c>
      <c r="AJ76">
        <v>0</v>
      </c>
      <c r="AK76">
        <v>22.073040000000002</v>
      </c>
      <c r="AL76">
        <v>59.209269999999982</v>
      </c>
      <c r="AM76">
        <v>4.6368595428571426</v>
      </c>
      <c r="AN76">
        <v>0</v>
      </c>
      <c r="AO76">
        <v>9.0387360000000001</v>
      </c>
      <c r="AP76">
        <v>4.1633524800000012</v>
      </c>
      <c r="AQ76">
        <v>32.359470000000002</v>
      </c>
      <c r="AR76">
        <v>16.485811200000001</v>
      </c>
      <c r="AS76">
        <v>13.588672320000001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37.370848805581254</v>
      </c>
      <c r="BB76">
        <f t="shared" si="1"/>
        <v>959.18511070472732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160.78784418414077</v>
      </c>
      <c r="L77">
        <v>126.97081685012564</v>
      </c>
      <c r="M77">
        <v>28.417384693360368</v>
      </c>
      <c r="N77">
        <v>51.882312192118228</v>
      </c>
      <c r="O77">
        <v>73.287181277829134</v>
      </c>
      <c r="P77">
        <v>24.154946035523071</v>
      </c>
      <c r="Q77">
        <v>9.5845831348261079</v>
      </c>
      <c r="R77">
        <v>18.613834648370496</v>
      </c>
      <c r="S77">
        <v>11.590457142857144</v>
      </c>
      <c r="T77">
        <v>0</v>
      </c>
      <c r="U77">
        <v>40.882972407554</v>
      </c>
      <c r="V77">
        <v>9.0995002549719537</v>
      </c>
      <c r="W77">
        <v>15.274704598387579</v>
      </c>
      <c r="X77">
        <v>64.790136016187063</v>
      </c>
      <c r="Y77">
        <v>0</v>
      </c>
      <c r="Z77">
        <v>8.6352868800000007</v>
      </c>
      <c r="AA77">
        <v>18.511436736000004</v>
      </c>
      <c r="AB77">
        <v>17.352844703999999</v>
      </c>
      <c r="AC77">
        <v>8.5010146560000006</v>
      </c>
      <c r="AD77">
        <v>16.071074640000003</v>
      </c>
      <c r="AE77">
        <v>14.087340000000001</v>
      </c>
      <c r="AF77">
        <v>6.1515000000000013</v>
      </c>
      <c r="AG77">
        <v>27.170389919999998</v>
      </c>
      <c r="AH77">
        <v>67.1714676</v>
      </c>
      <c r="AI77">
        <v>8.3865239999999979</v>
      </c>
      <c r="AJ77">
        <v>0</v>
      </c>
      <c r="AK77">
        <v>22.073040000000002</v>
      </c>
      <c r="AL77">
        <v>59.209269999999982</v>
      </c>
      <c r="AM77">
        <v>4.6368595428571426</v>
      </c>
      <c r="AN77">
        <v>0</v>
      </c>
      <c r="AO77">
        <v>9.0387360000000001</v>
      </c>
      <c r="AP77">
        <v>4.1633524800000012</v>
      </c>
      <c r="AQ77">
        <v>32.927180000000007</v>
      </c>
      <c r="AR77">
        <v>16.485811200000001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37.106193164368555</v>
      </c>
      <c r="BB77">
        <f t="shared" si="1"/>
        <v>952.39228095073997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160.78784418414077</v>
      </c>
      <c r="L78">
        <v>126.97081685012564</v>
      </c>
      <c r="M78">
        <v>28.417384693360368</v>
      </c>
      <c r="N78">
        <v>51.882312192118228</v>
      </c>
      <c r="O78">
        <v>73.287181277829134</v>
      </c>
      <c r="P78">
        <v>24.154946035523071</v>
      </c>
      <c r="Q78">
        <v>9.5845831348261079</v>
      </c>
      <c r="R78">
        <v>18.613834648370496</v>
      </c>
      <c r="S78">
        <v>11.590457142857144</v>
      </c>
      <c r="T78">
        <v>0</v>
      </c>
      <c r="U78">
        <v>40.882972407554</v>
      </c>
      <c r="V78">
        <v>9.0995002549719537</v>
      </c>
      <c r="W78">
        <v>15.274704598387579</v>
      </c>
      <c r="X78">
        <v>64.790136016187063</v>
      </c>
      <c r="Y78">
        <v>0</v>
      </c>
      <c r="Z78">
        <v>8.6352868800000007</v>
      </c>
      <c r="AA78">
        <v>18.511436736000004</v>
      </c>
      <c r="AB78">
        <v>17.352844703999999</v>
      </c>
      <c r="AC78">
        <v>8.5010146560000006</v>
      </c>
      <c r="AD78">
        <v>16.071074640000003</v>
      </c>
      <c r="AE78">
        <v>14.087340000000001</v>
      </c>
      <c r="AF78">
        <v>12.303000000000003</v>
      </c>
      <c r="AG78">
        <v>27.170389919999998</v>
      </c>
      <c r="AH78">
        <v>67.1714676</v>
      </c>
      <c r="AI78">
        <v>8.3865239999999979</v>
      </c>
      <c r="AJ78">
        <v>0</v>
      </c>
      <c r="AK78">
        <v>22.073040000000002</v>
      </c>
      <c r="AL78">
        <v>59.209269999999982</v>
      </c>
      <c r="AM78">
        <v>6.9552893142857153</v>
      </c>
      <c r="AN78">
        <v>0</v>
      </c>
      <c r="AO78">
        <v>9.0387360000000001</v>
      </c>
      <c r="AP78">
        <v>4.1633524800000012</v>
      </c>
      <c r="AQ78">
        <v>42.22889</v>
      </c>
      <c r="AR78">
        <v>16.485811200000001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37.772630221987605</v>
      </c>
      <c r="BB78">
        <f t="shared" si="1"/>
        <v>969.49748366454935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160.78784418414077</v>
      </c>
      <c r="L79">
        <v>126.97081685012564</v>
      </c>
      <c r="M79">
        <v>28.417384693360368</v>
      </c>
      <c r="N79">
        <v>51.882312192118228</v>
      </c>
      <c r="O79">
        <v>73.287181277829134</v>
      </c>
      <c r="P79">
        <v>24.154946035523071</v>
      </c>
      <c r="Q79">
        <v>9.5845831348261079</v>
      </c>
      <c r="R79">
        <v>18.613834648370496</v>
      </c>
      <c r="S79">
        <v>11.590457142857144</v>
      </c>
      <c r="T79">
        <v>0</v>
      </c>
      <c r="U79">
        <v>40.882972407554</v>
      </c>
      <c r="V79">
        <v>9.0995002549719537</v>
      </c>
      <c r="W79">
        <v>15.274704598387579</v>
      </c>
      <c r="X79">
        <v>64.790136016187063</v>
      </c>
      <c r="Y79">
        <v>0</v>
      </c>
      <c r="Z79">
        <v>8.6352868800000007</v>
      </c>
      <c r="AA79">
        <v>18.511436736000004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20.915100000000002</v>
      </c>
      <c r="AG79">
        <v>27.170389919999998</v>
      </c>
      <c r="AH79">
        <v>67.940924040000013</v>
      </c>
      <c r="AI79">
        <v>10.0638288</v>
      </c>
      <c r="AJ79">
        <v>0</v>
      </c>
      <c r="AK79">
        <v>22.073040000000002</v>
      </c>
      <c r="AL79">
        <v>62.416799999999995</v>
      </c>
      <c r="AM79">
        <v>6.9552893142857153</v>
      </c>
      <c r="AN79">
        <v>0</v>
      </c>
      <c r="AO79">
        <v>9.0387360000000001</v>
      </c>
      <c r="AP79">
        <v>4.1633524800000012</v>
      </c>
      <c r="AQ79">
        <v>43.145960000000002</v>
      </c>
      <c r="AR79">
        <v>16.485811200000001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38.912122553620982</v>
      </c>
      <c r="BB79">
        <f t="shared" si="1"/>
        <v>998.74444841291597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160.78784418414077</v>
      </c>
      <c r="L80">
        <v>126.97081685012564</v>
      </c>
      <c r="M80">
        <v>28.417384693360368</v>
      </c>
      <c r="N80">
        <v>51.882312192118228</v>
      </c>
      <c r="O80">
        <v>73.287181277829134</v>
      </c>
      <c r="P80">
        <v>24.154946035523071</v>
      </c>
      <c r="Q80">
        <v>9.5845831348261079</v>
      </c>
      <c r="R80">
        <v>18.613834648370496</v>
      </c>
      <c r="S80">
        <v>11.590457142857144</v>
      </c>
      <c r="T80">
        <v>0</v>
      </c>
      <c r="U80">
        <v>40.882972407554</v>
      </c>
      <c r="V80">
        <v>9.0995002549719537</v>
      </c>
      <c r="W80">
        <v>15.274704598387579</v>
      </c>
      <c r="X80">
        <v>64.790136016187063</v>
      </c>
      <c r="Y80">
        <v>0</v>
      </c>
      <c r="Z80">
        <v>8.6352868800000007</v>
      </c>
      <c r="AA80">
        <v>18.511436736000004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20.915100000000002</v>
      </c>
      <c r="AG80">
        <v>27.170389919999998</v>
      </c>
      <c r="AH80">
        <v>67.940924040000013</v>
      </c>
      <c r="AI80">
        <v>29.073283199999999</v>
      </c>
      <c r="AJ80">
        <v>0</v>
      </c>
      <c r="AK80">
        <v>22.073040000000002</v>
      </c>
      <c r="AL80">
        <v>62.416799999999995</v>
      </c>
      <c r="AM80">
        <v>6.9552893142857153</v>
      </c>
      <c r="AN80">
        <v>0</v>
      </c>
      <c r="AO80">
        <v>9.0387360000000001</v>
      </c>
      <c r="AP80">
        <v>4.1633524800000012</v>
      </c>
      <c r="AQ80">
        <v>43.145960000000002</v>
      </c>
      <c r="AR80">
        <v>16.485811200000001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39.624977093620977</v>
      </c>
      <c r="BB80">
        <f t="shared" si="1"/>
        <v>1017.0410482729159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160.78784418414077</v>
      </c>
      <c r="L81">
        <v>126.97081685012564</v>
      </c>
      <c r="M81">
        <v>28.417384693360368</v>
      </c>
      <c r="N81">
        <v>51.882312192118228</v>
      </c>
      <c r="O81">
        <v>73.287181277829134</v>
      </c>
      <c r="P81">
        <v>24.154946035523071</v>
      </c>
      <c r="Q81">
        <v>9.5845831348261079</v>
      </c>
      <c r="R81">
        <v>18.613834648370496</v>
      </c>
      <c r="S81">
        <v>11.590457142857144</v>
      </c>
      <c r="T81">
        <v>0</v>
      </c>
      <c r="U81">
        <v>40.882972407554</v>
      </c>
      <c r="V81">
        <v>9.0995002549719537</v>
      </c>
      <c r="W81">
        <v>15.274704598387579</v>
      </c>
      <c r="X81">
        <v>64.790136016187063</v>
      </c>
      <c r="Y81">
        <v>0</v>
      </c>
      <c r="Z81">
        <v>8.6352868800000007</v>
      </c>
      <c r="AA81">
        <v>18.511436736000004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20.915100000000002</v>
      </c>
      <c r="AG81">
        <v>27.170389919999998</v>
      </c>
      <c r="AH81">
        <v>67.940924040000013</v>
      </c>
      <c r="AI81">
        <v>29.073283199999999</v>
      </c>
      <c r="AJ81">
        <v>0</v>
      </c>
      <c r="AK81">
        <v>22.073040000000002</v>
      </c>
      <c r="AL81">
        <v>62.416799999999995</v>
      </c>
      <c r="AM81">
        <v>6.9552893142857153</v>
      </c>
      <c r="AN81">
        <v>0</v>
      </c>
      <c r="AO81">
        <v>9.0387360000000001</v>
      </c>
      <c r="AP81">
        <v>4.1633524800000012</v>
      </c>
      <c r="AQ81">
        <v>43.145960000000002</v>
      </c>
      <c r="AR81">
        <v>16.485811200000001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39.624977093620977</v>
      </c>
      <c r="BB81">
        <f t="shared" si="1"/>
        <v>1017.0410482729159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160.78784418414077</v>
      </c>
      <c r="L82">
        <v>126.97081685012564</v>
      </c>
      <c r="M82">
        <v>28.417384693360368</v>
      </c>
      <c r="N82">
        <v>51.882312192118228</v>
      </c>
      <c r="O82">
        <v>73.287181277829134</v>
      </c>
      <c r="P82">
        <v>24.154946035523071</v>
      </c>
      <c r="Q82">
        <v>9.5845831348261079</v>
      </c>
      <c r="R82">
        <v>18.613834648370496</v>
      </c>
      <c r="S82">
        <v>11.590457142857144</v>
      </c>
      <c r="T82">
        <v>0</v>
      </c>
      <c r="U82">
        <v>40.882972407554</v>
      </c>
      <c r="V82">
        <v>9.0995002549719537</v>
      </c>
      <c r="W82">
        <v>15.274704598387579</v>
      </c>
      <c r="X82">
        <v>64.790136016187063</v>
      </c>
      <c r="Y82">
        <v>0</v>
      </c>
      <c r="Z82">
        <v>8.6352868800000007</v>
      </c>
      <c r="AA82">
        <v>18.511436736000004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20.915100000000002</v>
      </c>
      <c r="AG82">
        <v>27.170389919999998</v>
      </c>
      <c r="AH82">
        <v>67.940924040000013</v>
      </c>
      <c r="AI82">
        <v>29.073283199999999</v>
      </c>
      <c r="AJ82">
        <v>0</v>
      </c>
      <c r="AK82">
        <v>22.073040000000002</v>
      </c>
      <c r="AL82">
        <v>62.416799999999995</v>
      </c>
      <c r="AM82">
        <v>6.9552893142857153</v>
      </c>
      <c r="AN82">
        <v>0</v>
      </c>
      <c r="AO82">
        <v>9.0387360000000001</v>
      </c>
      <c r="AP82">
        <v>4.1633524800000012</v>
      </c>
      <c r="AQ82">
        <v>43.145960000000002</v>
      </c>
      <c r="AR82">
        <v>16.485811200000001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39.624977093620977</v>
      </c>
      <c r="BB82">
        <f t="shared" si="1"/>
        <v>1017.0410482729159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160.78784418414077</v>
      </c>
      <c r="L83">
        <v>126.97081685012564</v>
      </c>
      <c r="M83">
        <v>28.417384693360368</v>
      </c>
      <c r="N83">
        <v>51.882312192118228</v>
      </c>
      <c r="O83">
        <v>73.287181277829134</v>
      </c>
      <c r="P83">
        <v>24.154946035523071</v>
      </c>
      <c r="Q83">
        <v>9.5845831348261079</v>
      </c>
      <c r="R83">
        <v>18.613834648370496</v>
      </c>
      <c r="S83">
        <v>11.590457142857144</v>
      </c>
      <c r="T83">
        <v>0</v>
      </c>
      <c r="U83">
        <v>40.882972407554</v>
      </c>
      <c r="V83">
        <v>9.0995002549719537</v>
      </c>
      <c r="W83">
        <v>15.274704598387579</v>
      </c>
      <c r="X83">
        <v>64.790136016187063</v>
      </c>
      <c r="Y83">
        <v>0</v>
      </c>
      <c r="Z83">
        <v>8.6352868800000007</v>
      </c>
      <c r="AA83">
        <v>18.511436736000004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20.915100000000002</v>
      </c>
      <c r="AG83">
        <v>27.170389919999998</v>
      </c>
      <c r="AH83">
        <v>67.940924040000013</v>
      </c>
      <c r="AI83">
        <v>29.073283199999999</v>
      </c>
      <c r="AJ83">
        <v>0</v>
      </c>
      <c r="AK83">
        <v>22.073040000000002</v>
      </c>
      <c r="AL83">
        <v>62.416799999999995</v>
      </c>
      <c r="AM83">
        <v>6.9552893142857153</v>
      </c>
      <c r="AN83">
        <v>0</v>
      </c>
      <c r="AO83">
        <v>9.0387360000000001</v>
      </c>
      <c r="AP83">
        <v>4.1633524800000012</v>
      </c>
      <c r="AQ83">
        <v>43.145960000000002</v>
      </c>
      <c r="AR83">
        <v>16.485811200000001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39.636055035220977</v>
      </c>
      <c r="BB83">
        <f t="shared" si="1"/>
        <v>1017.3253762513159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160.78784418414077</v>
      </c>
      <c r="L84">
        <v>126.97081685012564</v>
      </c>
      <c r="M84">
        <v>28.417384693360368</v>
      </c>
      <c r="N84">
        <v>51.882312192118228</v>
      </c>
      <c r="O84">
        <v>73.287181277829134</v>
      </c>
      <c r="P84">
        <v>24.154946035523071</v>
      </c>
      <c r="Q84">
        <v>9.5845831348261079</v>
      </c>
      <c r="R84">
        <v>18.613834648370496</v>
      </c>
      <c r="S84">
        <v>11.590457142857144</v>
      </c>
      <c r="T84">
        <v>0</v>
      </c>
      <c r="U84">
        <v>40.882972407554</v>
      </c>
      <c r="V84">
        <v>9.0995002549719537</v>
      </c>
      <c r="W84">
        <v>15.274704598387579</v>
      </c>
      <c r="X84">
        <v>64.790136016187063</v>
      </c>
      <c r="Y84">
        <v>0</v>
      </c>
      <c r="Z84">
        <v>8.6352868800000007</v>
      </c>
      <c r="AA84">
        <v>18.511436736000004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20.915100000000002</v>
      </c>
      <c r="AG84">
        <v>27.170389919999998</v>
      </c>
      <c r="AH84">
        <v>67.940924040000013</v>
      </c>
      <c r="AI84">
        <v>29.073283199999999</v>
      </c>
      <c r="AJ84">
        <v>0</v>
      </c>
      <c r="AK84">
        <v>22.073040000000002</v>
      </c>
      <c r="AL84">
        <v>62.416799999999995</v>
      </c>
      <c r="AM84">
        <v>6.9552893142857153</v>
      </c>
      <c r="AN84">
        <v>0</v>
      </c>
      <c r="AO84">
        <v>9.0387360000000001</v>
      </c>
      <c r="AP84">
        <v>4.1633524800000012</v>
      </c>
      <c r="AQ84">
        <v>43.145960000000002</v>
      </c>
      <c r="AR84">
        <v>16.485811200000001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39.636055035220977</v>
      </c>
      <c r="BB84">
        <f t="shared" si="1"/>
        <v>1017.3253762513159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160.78784418414077</v>
      </c>
      <c r="L85">
        <v>126.97081685012564</v>
      </c>
      <c r="M85">
        <v>28.417384693360368</v>
      </c>
      <c r="N85">
        <v>51.882312192118228</v>
      </c>
      <c r="O85">
        <v>73.287181277829134</v>
      </c>
      <c r="P85">
        <v>24.154946035523071</v>
      </c>
      <c r="Q85">
        <v>9.5845831348261079</v>
      </c>
      <c r="R85">
        <v>18.613834648370496</v>
      </c>
      <c r="S85">
        <v>11.590457142857144</v>
      </c>
      <c r="T85">
        <v>0</v>
      </c>
      <c r="U85">
        <v>40.882972407554</v>
      </c>
      <c r="V85">
        <v>9.0995002549719537</v>
      </c>
      <c r="W85">
        <v>15.274704598387579</v>
      </c>
      <c r="X85">
        <v>64.790136016187063</v>
      </c>
      <c r="Y85">
        <v>0</v>
      </c>
      <c r="Z85">
        <v>8.6352868800000007</v>
      </c>
      <c r="AA85">
        <v>18.511436736000004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20.915100000000002</v>
      </c>
      <c r="AG85">
        <v>27.170389919999998</v>
      </c>
      <c r="AH85">
        <v>67.940924040000013</v>
      </c>
      <c r="AI85">
        <v>29.073283199999999</v>
      </c>
      <c r="AJ85">
        <v>0</v>
      </c>
      <c r="AK85">
        <v>22.073040000000002</v>
      </c>
      <c r="AL85">
        <v>62.416799999999995</v>
      </c>
      <c r="AM85">
        <v>6.9552893142857153</v>
      </c>
      <c r="AN85">
        <v>0</v>
      </c>
      <c r="AO85">
        <v>9.0387360000000001</v>
      </c>
      <c r="AP85">
        <v>4.1633524800000012</v>
      </c>
      <c r="AQ85">
        <v>43.145960000000002</v>
      </c>
      <c r="AR85">
        <v>1.9395072000000004</v>
      </c>
      <c r="AS85">
        <v>13.706834687999999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39.083921782420973</v>
      </c>
      <c r="BB85">
        <f t="shared" si="1"/>
        <v>1003.1539619521161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160.78784418414077</v>
      </c>
      <c r="L86">
        <v>126.97081685012564</v>
      </c>
      <c r="M86">
        <v>28.417384693360368</v>
      </c>
      <c r="N86">
        <v>51.882312192118228</v>
      </c>
      <c r="O86">
        <v>73.287181277829134</v>
      </c>
      <c r="P86">
        <v>24.154946035523071</v>
      </c>
      <c r="Q86">
        <v>9.5845831348261079</v>
      </c>
      <c r="R86">
        <v>18.613834648370496</v>
      </c>
      <c r="S86">
        <v>11.590457142857144</v>
      </c>
      <c r="T86">
        <v>0</v>
      </c>
      <c r="U86">
        <v>40.882972407554</v>
      </c>
      <c r="V86">
        <v>9.0995002549719537</v>
      </c>
      <c r="W86">
        <v>15.274704598387579</v>
      </c>
      <c r="X86">
        <v>64.790136016187063</v>
      </c>
      <c r="Y86">
        <v>0</v>
      </c>
      <c r="Z86">
        <v>8.6352868800000007</v>
      </c>
      <c r="AA86">
        <v>18.511436736000004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20.915100000000002</v>
      </c>
      <c r="AG86">
        <v>27.170389919999998</v>
      </c>
      <c r="AH86">
        <v>67.940924040000013</v>
      </c>
      <c r="AI86">
        <v>12.859336799999999</v>
      </c>
      <c r="AJ86">
        <v>0</v>
      </c>
      <c r="AK86">
        <v>22.073040000000002</v>
      </c>
      <c r="AL86">
        <v>62.416799999999995</v>
      </c>
      <c r="AM86">
        <v>6.9552893142857153</v>
      </c>
      <c r="AN86">
        <v>0</v>
      </c>
      <c r="AO86">
        <v>9.0387360000000001</v>
      </c>
      <c r="AP86">
        <v>4.1633524800000012</v>
      </c>
      <c r="AQ86">
        <v>43.145960000000002</v>
      </c>
      <c r="AR86">
        <v>1.9395072000000004</v>
      </c>
      <c r="AS86">
        <v>13.706834687999999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38.475898572820974</v>
      </c>
      <c r="BB86">
        <f t="shared" si="1"/>
        <v>987.54803876171616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160.78784418414077</v>
      </c>
      <c r="L87">
        <v>126.97081685012564</v>
      </c>
      <c r="M87">
        <v>28.417384693360368</v>
      </c>
      <c r="N87">
        <v>51.882312192118228</v>
      </c>
      <c r="O87">
        <v>73.287181277829134</v>
      </c>
      <c r="P87">
        <v>24.154946035523071</v>
      </c>
      <c r="Q87">
        <v>9.5845831348261079</v>
      </c>
      <c r="R87">
        <v>18.613834648370496</v>
      </c>
      <c r="S87">
        <v>11.590457142857144</v>
      </c>
      <c r="T87">
        <v>0</v>
      </c>
      <c r="U87">
        <v>40.882972407554</v>
      </c>
      <c r="V87">
        <v>9.0995002549719537</v>
      </c>
      <c r="W87">
        <v>15.274704598387579</v>
      </c>
      <c r="X87">
        <v>64.790136016187063</v>
      </c>
      <c r="Y87">
        <v>0</v>
      </c>
      <c r="Z87">
        <v>8.6352868800000007</v>
      </c>
      <c r="AA87">
        <v>18.511436736000004</v>
      </c>
      <c r="AB87">
        <v>17.352844703999999</v>
      </c>
      <c r="AC87">
        <v>12.7643852736</v>
      </c>
      <c r="AD87">
        <v>16.071074640000003</v>
      </c>
      <c r="AE87">
        <v>12.960352800000001</v>
      </c>
      <c r="AF87">
        <v>13.669999999999998</v>
      </c>
      <c r="AG87">
        <v>27.170389919999998</v>
      </c>
      <c r="AH87">
        <v>67.1714676</v>
      </c>
      <c r="AI87">
        <v>12.859336799999999</v>
      </c>
      <c r="AJ87">
        <v>0</v>
      </c>
      <c r="AK87">
        <v>22.073040000000002</v>
      </c>
      <c r="AL87">
        <v>59.209269999999982</v>
      </c>
      <c r="AM87">
        <v>4.6368595428571426</v>
      </c>
      <c r="AN87">
        <v>0</v>
      </c>
      <c r="AO87">
        <v>9.0387360000000001</v>
      </c>
      <c r="AP87">
        <v>4.1633524800000012</v>
      </c>
      <c r="AQ87">
        <v>43.145960000000002</v>
      </c>
      <c r="AR87">
        <v>1.9395072000000004</v>
      </c>
      <c r="AS87">
        <v>13.706834687999999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37.515631018768552</v>
      </c>
      <c r="BB87">
        <f t="shared" si="1"/>
        <v>962.90117768193988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160.78784418414077</v>
      </c>
      <c r="L88">
        <v>126.97081685012564</v>
      </c>
      <c r="M88">
        <v>28.417384693360368</v>
      </c>
      <c r="N88">
        <v>51.882312192118228</v>
      </c>
      <c r="O88">
        <v>73.287181277829134</v>
      </c>
      <c r="P88">
        <v>24.154946035523071</v>
      </c>
      <c r="Q88">
        <v>9.5845831348261079</v>
      </c>
      <c r="R88">
        <v>18.613834648370496</v>
      </c>
      <c r="S88">
        <v>11.590457142857144</v>
      </c>
      <c r="T88">
        <v>0</v>
      </c>
      <c r="U88">
        <v>40.882972407554</v>
      </c>
      <c r="V88">
        <v>9.0995002549719537</v>
      </c>
      <c r="W88">
        <v>15.274704598387579</v>
      </c>
      <c r="X88">
        <v>64.790136016187063</v>
      </c>
      <c r="Y88">
        <v>0</v>
      </c>
      <c r="Z88">
        <v>8.6352868800000007</v>
      </c>
      <c r="AA88">
        <v>18.511436736000004</v>
      </c>
      <c r="AB88">
        <v>17.352844703999999</v>
      </c>
      <c r="AC88">
        <v>12.7643852736</v>
      </c>
      <c r="AD88">
        <v>16.071074640000003</v>
      </c>
      <c r="AE88">
        <v>12.960352800000001</v>
      </c>
      <c r="AF88">
        <v>13.669999999999998</v>
      </c>
      <c r="AG88">
        <v>27.170389919999998</v>
      </c>
      <c r="AH88">
        <v>67.1714676</v>
      </c>
      <c r="AI88">
        <v>12.859336799999999</v>
      </c>
      <c r="AJ88">
        <v>0</v>
      </c>
      <c r="AK88">
        <v>22.073040000000002</v>
      </c>
      <c r="AL88">
        <v>59.209269999999982</v>
      </c>
      <c r="AM88">
        <v>4.6368595428571426</v>
      </c>
      <c r="AN88">
        <v>0</v>
      </c>
      <c r="AO88">
        <v>9.0387360000000001</v>
      </c>
      <c r="AP88">
        <v>4.1633524800000012</v>
      </c>
      <c r="AQ88">
        <v>43.145960000000002</v>
      </c>
      <c r="AR88">
        <v>1.9395072000000004</v>
      </c>
      <c r="AS88">
        <v>13.706834687999999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37.515631018768552</v>
      </c>
      <c r="BB88">
        <f t="shared" si="1"/>
        <v>962.90117768193988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160.78784418414077</v>
      </c>
      <c r="L89">
        <v>126.97081685012564</v>
      </c>
      <c r="M89">
        <v>28.417384693360368</v>
      </c>
      <c r="N89">
        <v>51.882312192118228</v>
      </c>
      <c r="O89">
        <v>73.287181277829134</v>
      </c>
      <c r="P89">
        <v>24.154946035523071</v>
      </c>
      <c r="Q89">
        <v>9.5845831348261079</v>
      </c>
      <c r="R89">
        <v>18.613834648370496</v>
      </c>
      <c r="S89">
        <v>11.590457142857144</v>
      </c>
      <c r="T89">
        <v>0</v>
      </c>
      <c r="U89">
        <v>40.882972407554</v>
      </c>
      <c r="V89">
        <v>9.0995002549719537</v>
      </c>
      <c r="W89">
        <v>15.274704598387579</v>
      </c>
      <c r="X89">
        <v>64.790136016187063</v>
      </c>
      <c r="Y89">
        <v>0</v>
      </c>
      <c r="Z89">
        <v>8.6352868800000007</v>
      </c>
      <c r="AA89">
        <v>18.511436736000004</v>
      </c>
      <c r="AB89">
        <v>17.352844703999999</v>
      </c>
      <c r="AC89">
        <v>12.7643852736</v>
      </c>
      <c r="AD89">
        <v>16.071074640000003</v>
      </c>
      <c r="AE89">
        <v>12.960352800000001</v>
      </c>
      <c r="AF89">
        <v>13.669999999999998</v>
      </c>
      <c r="AG89">
        <v>27.170389919999998</v>
      </c>
      <c r="AH89">
        <v>67.1714676</v>
      </c>
      <c r="AI89">
        <v>12.859336799999999</v>
      </c>
      <c r="AJ89">
        <v>0</v>
      </c>
      <c r="AK89">
        <v>22.073040000000002</v>
      </c>
      <c r="AL89">
        <v>59.209269999999982</v>
      </c>
      <c r="AM89">
        <v>4.6368595428571426</v>
      </c>
      <c r="AN89">
        <v>0</v>
      </c>
      <c r="AO89">
        <v>9.0387360000000001</v>
      </c>
      <c r="AP89">
        <v>4.1633524800000012</v>
      </c>
      <c r="AQ89">
        <v>43.145960000000002</v>
      </c>
      <c r="AR89">
        <v>11.637043199999999</v>
      </c>
      <c r="AS89">
        <v>13.293266399999998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37.863779588368551</v>
      </c>
      <c r="BB89">
        <f t="shared" si="1"/>
        <v>971.83699682433996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160.78784418414077</v>
      </c>
      <c r="L90">
        <v>126.97081685012564</v>
      </c>
      <c r="M90">
        <v>28.417384693360368</v>
      </c>
      <c r="N90">
        <v>51.882312192118228</v>
      </c>
      <c r="O90">
        <v>73.287181277829134</v>
      </c>
      <c r="P90">
        <v>24.154946035523071</v>
      </c>
      <c r="Q90">
        <v>9.5845831348261079</v>
      </c>
      <c r="R90">
        <v>18.613834648370496</v>
      </c>
      <c r="S90">
        <v>11.590457142857144</v>
      </c>
      <c r="T90">
        <v>0</v>
      </c>
      <c r="U90">
        <v>40.882972407554</v>
      </c>
      <c r="V90">
        <v>9.0995002549719537</v>
      </c>
      <c r="W90">
        <v>15.274704598387579</v>
      </c>
      <c r="X90">
        <v>64.790136016187063</v>
      </c>
      <c r="Y90">
        <v>0</v>
      </c>
      <c r="Z90">
        <v>8.6352868800000007</v>
      </c>
      <c r="AA90">
        <v>18.511436736000004</v>
      </c>
      <c r="AB90">
        <v>17.352844703999999</v>
      </c>
      <c r="AC90">
        <v>12.7643852736</v>
      </c>
      <c r="AD90">
        <v>16.071074640000003</v>
      </c>
      <c r="AE90">
        <v>12.960352800000001</v>
      </c>
      <c r="AF90">
        <v>13.669999999999998</v>
      </c>
      <c r="AG90">
        <v>27.170389919999998</v>
      </c>
      <c r="AH90">
        <v>67.1714676</v>
      </c>
      <c r="AI90">
        <v>12.859336799999999</v>
      </c>
      <c r="AJ90">
        <v>0</v>
      </c>
      <c r="AK90">
        <v>22.073040000000002</v>
      </c>
      <c r="AL90">
        <v>59.209269999999982</v>
      </c>
      <c r="AM90">
        <v>4.6368595428571426</v>
      </c>
      <c r="AN90">
        <v>0</v>
      </c>
      <c r="AO90">
        <v>9.0387360000000001</v>
      </c>
      <c r="AP90">
        <v>4.1633524800000012</v>
      </c>
      <c r="AQ90">
        <v>43.145960000000002</v>
      </c>
      <c r="AR90">
        <v>11.637043199999999</v>
      </c>
      <c r="AS90">
        <v>13.293266399999998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37.863779588368551</v>
      </c>
      <c r="BB90">
        <f t="shared" si="1"/>
        <v>971.83699682433996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160.78784418414077</v>
      </c>
      <c r="L91">
        <v>126.97081685012564</v>
      </c>
      <c r="M91">
        <v>28.417384693360368</v>
      </c>
      <c r="N91">
        <v>51.882312192118228</v>
      </c>
      <c r="O91">
        <v>73.287181277829134</v>
      </c>
      <c r="P91">
        <v>24.154946035523071</v>
      </c>
      <c r="Q91">
        <v>9.5845831348261079</v>
      </c>
      <c r="R91">
        <v>18.613834648370496</v>
      </c>
      <c r="S91">
        <v>11.590457142857144</v>
      </c>
      <c r="T91">
        <v>0</v>
      </c>
      <c r="U91">
        <v>40.882972407554</v>
      </c>
      <c r="V91">
        <v>9.0995002549719537</v>
      </c>
      <c r="W91">
        <v>15.274704598387579</v>
      </c>
      <c r="X91">
        <v>64.790136016187063</v>
      </c>
      <c r="Y91">
        <v>0</v>
      </c>
      <c r="Z91">
        <v>8.6352868800000007</v>
      </c>
      <c r="AA91">
        <v>18.511436736000004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20.915100000000002</v>
      </c>
      <c r="AG91">
        <v>27.170389919999998</v>
      </c>
      <c r="AH91">
        <v>67.940924040000013</v>
      </c>
      <c r="AI91">
        <v>6.7092191999999997</v>
      </c>
      <c r="AJ91">
        <v>0</v>
      </c>
      <c r="AK91">
        <v>22.073040000000002</v>
      </c>
      <c r="AL91">
        <v>62.416799999999995</v>
      </c>
      <c r="AM91">
        <v>6.9552893142857153</v>
      </c>
      <c r="AN91">
        <v>0</v>
      </c>
      <c r="AO91">
        <v>9.2969856000000011</v>
      </c>
      <c r="AP91">
        <v>4.1633524800000012</v>
      </c>
      <c r="AQ91">
        <v>43.145960000000002</v>
      </c>
      <c r="AR91">
        <v>21.819455999999999</v>
      </c>
      <c r="AS91">
        <v>13.293266399999998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38.984942792020981</v>
      </c>
      <c r="BB91">
        <f t="shared" si="1"/>
        <v>1000.6135070545158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160.78784418414077</v>
      </c>
      <c r="L92">
        <v>126.97081685012564</v>
      </c>
      <c r="M92">
        <v>28.417384693360368</v>
      </c>
      <c r="N92">
        <v>51.882312192118228</v>
      </c>
      <c r="O92">
        <v>73.287181277829134</v>
      </c>
      <c r="P92">
        <v>24.154946035523071</v>
      </c>
      <c r="Q92">
        <v>9.5845831348261079</v>
      </c>
      <c r="R92">
        <v>18.613834648370496</v>
      </c>
      <c r="S92">
        <v>11.590457142857144</v>
      </c>
      <c r="T92">
        <v>0</v>
      </c>
      <c r="U92">
        <v>40.882972407554</v>
      </c>
      <c r="V92">
        <v>9.0995002549719537</v>
      </c>
      <c r="W92">
        <v>15.274704598387579</v>
      </c>
      <c r="X92">
        <v>64.790136016187063</v>
      </c>
      <c r="Y92">
        <v>0</v>
      </c>
      <c r="Z92">
        <v>8.6352868800000007</v>
      </c>
      <c r="AA92">
        <v>18.511436736000004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20.915100000000002</v>
      </c>
      <c r="AG92">
        <v>27.170389919999998</v>
      </c>
      <c r="AH92">
        <v>67.940924040000013</v>
      </c>
      <c r="AI92">
        <v>6.7092191999999997</v>
      </c>
      <c r="AJ92">
        <v>0</v>
      </c>
      <c r="AK92">
        <v>22.073040000000002</v>
      </c>
      <c r="AL92">
        <v>62.416799999999995</v>
      </c>
      <c r="AM92">
        <v>6.9552893142857153</v>
      </c>
      <c r="AN92">
        <v>0</v>
      </c>
      <c r="AO92">
        <v>9.2969856000000011</v>
      </c>
      <c r="AP92">
        <v>4.1633524800000012</v>
      </c>
      <c r="AQ92">
        <v>43.145960000000002</v>
      </c>
      <c r="AR92">
        <v>21.819455999999999</v>
      </c>
      <c r="AS92">
        <v>13.293266399999998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38.984942792020981</v>
      </c>
      <c r="BB92">
        <f t="shared" si="1"/>
        <v>1000.6135070545158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160.78784418414077</v>
      </c>
      <c r="L93">
        <v>126.97081685012564</v>
      </c>
      <c r="M93">
        <v>31.191410759639812</v>
      </c>
      <c r="N93">
        <v>51.882312192118228</v>
      </c>
      <c r="O93">
        <v>73.287181277829134</v>
      </c>
      <c r="P93">
        <v>24.154946035523071</v>
      </c>
      <c r="Q93">
        <v>9.5845831348261079</v>
      </c>
      <c r="R93">
        <v>18.613834648370496</v>
      </c>
      <c r="S93">
        <v>11.590457142857144</v>
      </c>
      <c r="T93">
        <v>0</v>
      </c>
      <c r="U93">
        <v>40.882972407554</v>
      </c>
      <c r="V93">
        <v>9.0995002549719537</v>
      </c>
      <c r="W93">
        <v>15.274704598387579</v>
      </c>
      <c r="X93">
        <v>64.790136016187063</v>
      </c>
      <c r="Y93">
        <v>0</v>
      </c>
      <c r="Z93">
        <v>8.6352868800000007</v>
      </c>
      <c r="AA93">
        <v>18.511436736000004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20.915100000000002</v>
      </c>
      <c r="AG93">
        <v>27.170389919999998</v>
      </c>
      <c r="AH93">
        <v>67.940924040000013</v>
      </c>
      <c r="AI93">
        <v>6.7092191999999997</v>
      </c>
      <c r="AJ93">
        <v>0</v>
      </c>
      <c r="AK93">
        <v>22.073040000000002</v>
      </c>
      <c r="AL93">
        <v>62.416799999999995</v>
      </c>
      <c r="AM93">
        <v>6.9552893142857153</v>
      </c>
      <c r="AN93">
        <v>0</v>
      </c>
      <c r="AO93">
        <v>9.2969856000000011</v>
      </c>
      <c r="AP93">
        <v>1.6315840800000001</v>
      </c>
      <c r="AQ93">
        <v>43.145960000000002</v>
      </c>
      <c r="AR93">
        <v>21.819455999999999</v>
      </c>
      <c r="AS93">
        <v>13.293266399999998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38.99402734470646</v>
      </c>
      <c r="BB93">
        <f t="shared" si="1"/>
        <v>1000.84668016811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160.78784418414077</v>
      </c>
      <c r="L94">
        <v>126.97081685012564</v>
      </c>
      <c r="M94">
        <v>31.191410759639812</v>
      </c>
      <c r="N94">
        <v>51.882312192118228</v>
      </c>
      <c r="O94">
        <v>73.287181277829134</v>
      </c>
      <c r="P94">
        <v>24.154946035523071</v>
      </c>
      <c r="Q94">
        <v>9.5845831348261079</v>
      </c>
      <c r="R94">
        <v>18.613834648370496</v>
      </c>
      <c r="S94">
        <v>11.590457142857144</v>
      </c>
      <c r="T94">
        <v>0</v>
      </c>
      <c r="U94">
        <v>40.882972407554</v>
      </c>
      <c r="V94">
        <v>9.0995002549719537</v>
      </c>
      <c r="W94">
        <v>15.274704598387579</v>
      </c>
      <c r="X94">
        <v>64.790136016187063</v>
      </c>
      <c r="Y94">
        <v>0</v>
      </c>
      <c r="Z94">
        <v>8.6352868800000007</v>
      </c>
      <c r="AA94">
        <v>18.511436736000004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20.915100000000002</v>
      </c>
      <c r="AG94">
        <v>27.170389919999998</v>
      </c>
      <c r="AH94">
        <v>67.940924040000013</v>
      </c>
      <c r="AI94">
        <v>6.7092191999999997</v>
      </c>
      <c r="AJ94">
        <v>0</v>
      </c>
      <c r="AK94">
        <v>22.073040000000002</v>
      </c>
      <c r="AL94">
        <v>62.416799999999995</v>
      </c>
      <c r="AM94">
        <v>6.9552893142857153</v>
      </c>
      <c r="AN94">
        <v>0</v>
      </c>
      <c r="AO94">
        <v>9.2969856000000011</v>
      </c>
      <c r="AP94">
        <v>1.6315840800000001</v>
      </c>
      <c r="AQ94">
        <v>43.145960000000002</v>
      </c>
      <c r="AR94">
        <v>16.485811200000001</v>
      </c>
      <c r="AS94">
        <v>13.293266399999998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38.794015664706457</v>
      </c>
      <c r="BB94">
        <f t="shared" si="1"/>
        <v>995.71304704810996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160.78784418414077</v>
      </c>
      <c r="L95">
        <v>126.97081685012564</v>
      </c>
      <c r="M95">
        <v>31.191410759639812</v>
      </c>
      <c r="N95">
        <v>51.882312192118228</v>
      </c>
      <c r="O95">
        <v>73.287181277829134</v>
      </c>
      <c r="P95">
        <v>24.154946035523071</v>
      </c>
      <c r="Q95">
        <v>9.5845831348261079</v>
      </c>
      <c r="R95">
        <v>18.613834648370496</v>
      </c>
      <c r="S95">
        <v>11.590457142857144</v>
      </c>
      <c r="T95">
        <v>0</v>
      </c>
      <c r="U95">
        <v>40.882972407554</v>
      </c>
      <c r="V95">
        <v>9.0995002549719537</v>
      </c>
      <c r="W95">
        <v>15.274704598387579</v>
      </c>
      <c r="X95">
        <v>64.790136016187063</v>
      </c>
      <c r="Y95">
        <v>0</v>
      </c>
      <c r="Z95">
        <v>8.6352868800000007</v>
      </c>
      <c r="AA95">
        <v>18.511436736000004</v>
      </c>
      <c r="AB95">
        <v>17.352844703999999</v>
      </c>
      <c r="AC95">
        <v>12.7643852736</v>
      </c>
      <c r="AD95">
        <v>16.071074640000003</v>
      </c>
      <c r="AE95">
        <v>12.960352800000001</v>
      </c>
      <c r="AF95">
        <v>6.2881999999999998</v>
      </c>
      <c r="AG95">
        <v>27.170389919999998</v>
      </c>
      <c r="AH95">
        <v>67.1714676</v>
      </c>
      <c r="AI95">
        <v>6.7092191999999997</v>
      </c>
      <c r="AJ95">
        <v>0</v>
      </c>
      <c r="AK95">
        <v>22.073040000000002</v>
      </c>
      <c r="AL95">
        <v>59.209269999999982</v>
      </c>
      <c r="AM95">
        <v>4.6368595428571426</v>
      </c>
      <c r="AN95">
        <v>0</v>
      </c>
      <c r="AO95">
        <v>9.2969856000000011</v>
      </c>
      <c r="AP95">
        <v>1.6315840800000001</v>
      </c>
      <c r="AQ95">
        <v>43.145960000000002</v>
      </c>
      <c r="AR95">
        <v>16.485811200000001</v>
      </c>
      <c r="AS95">
        <v>13.293266399999998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37.556930610654042</v>
      </c>
      <c r="BB95">
        <f t="shared" si="1"/>
        <v>963.96120346833391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160.78784418414077</v>
      </c>
      <c r="L96">
        <v>126.97081685012564</v>
      </c>
      <c r="M96">
        <v>31.191410759639812</v>
      </c>
      <c r="N96">
        <v>51.882312192118228</v>
      </c>
      <c r="O96">
        <v>73.287181277829134</v>
      </c>
      <c r="P96">
        <v>24.154946035523071</v>
      </c>
      <c r="Q96">
        <v>9.5845831348261079</v>
      </c>
      <c r="R96">
        <v>18.613834648370496</v>
      </c>
      <c r="S96">
        <v>11.590457142857144</v>
      </c>
      <c r="T96">
        <v>0</v>
      </c>
      <c r="U96">
        <v>40.882972407554</v>
      </c>
      <c r="V96">
        <v>9.0995002549719537</v>
      </c>
      <c r="W96">
        <v>15.274704598387579</v>
      </c>
      <c r="X96">
        <v>64.790136016187063</v>
      </c>
      <c r="Y96">
        <v>0</v>
      </c>
      <c r="Z96">
        <v>8.6352868800000007</v>
      </c>
      <c r="AA96">
        <v>18.511436736000004</v>
      </c>
      <c r="AB96">
        <v>17.352844703999999</v>
      </c>
      <c r="AC96">
        <v>12.7643852736</v>
      </c>
      <c r="AD96">
        <v>16.071074640000003</v>
      </c>
      <c r="AE96">
        <v>12.960352800000001</v>
      </c>
      <c r="AF96">
        <v>6.1515000000000013</v>
      </c>
      <c r="AG96">
        <v>27.170389919999998</v>
      </c>
      <c r="AH96">
        <v>67.1714676</v>
      </c>
      <c r="AI96">
        <v>6.7092191999999997</v>
      </c>
      <c r="AJ96">
        <v>0</v>
      </c>
      <c r="AK96">
        <v>22.073040000000002</v>
      </c>
      <c r="AL96">
        <v>59.209269999999982</v>
      </c>
      <c r="AM96">
        <v>4.6368595428571426</v>
      </c>
      <c r="AN96">
        <v>0</v>
      </c>
      <c r="AO96">
        <v>9.2969856000000011</v>
      </c>
      <c r="AP96">
        <v>4.1633524800000012</v>
      </c>
      <c r="AQ96">
        <v>43.145960000000002</v>
      </c>
      <c r="AR96">
        <v>16.485811200000001</v>
      </c>
      <c r="AS96">
        <v>13.293266399999998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37.646745785454044</v>
      </c>
      <c r="BB96">
        <f t="shared" si="1"/>
        <v>966.26645669353377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160.78784418414077</v>
      </c>
      <c r="L97">
        <v>126.97081685012564</v>
      </c>
      <c r="M97">
        <v>31.191410759639812</v>
      </c>
      <c r="N97">
        <v>51.882312192118228</v>
      </c>
      <c r="O97">
        <v>73.287181277829134</v>
      </c>
      <c r="P97">
        <v>24.154946035523071</v>
      </c>
      <c r="Q97">
        <v>9.5845831348261079</v>
      </c>
      <c r="R97">
        <v>18.613834648370496</v>
      </c>
      <c r="S97">
        <v>11.590457142857144</v>
      </c>
      <c r="T97">
        <v>0</v>
      </c>
      <c r="U97">
        <v>40.882972407554</v>
      </c>
      <c r="V97">
        <v>9.0995002549719537</v>
      </c>
      <c r="W97">
        <v>15.274704598387579</v>
      </c>
      <c r="X97">
        <v>64.790136016187063</v>
      </c>
      <c r="Y97">
        <v>0</v>
      </c>
      <c r="Z97">
        <v>8.6352868800000007</v>
      </c>
      <c r="AA97">
        <v>18.511436736000004</v>
      </c>
      <c r="AB97">
        <v>17.352844703999999</v>
      </c>
      <c r="AC97">
        <v>12.7643852736</v>
      </c>
      <c r="AD97">
        <v>16.071074640000003</v>
      </c>
      <c r="AE97">
        <v>12.960352800000001</v>
      </c>
      <c r="AF97">
        <v>6.1515000000000013</v>
      </c>
      <c r="AG97">
        <v>27.170389919999998</v>
      </c>
      <c r="AH97">
        <v>67.1714676</v>
      </c>
      <c r="AI97">
        <v>6.7092191999999997</v>
      </c>
      <c r="AJ97">
        <v>0</v>
      </c>
      <c r="AK97">
        <v>22.073040000000002</v>
      </c>
      <c r="AL97">
        <v>59.209269999999982</v>
      </c>
      <c r="AM97">
        <v>4.6368595428571426</v>
      </c>
      <c r="AN97">
        <v>0</v>
      </c>
      <c r="AO97">
        <v>9.0387360000000001</v>
      </c>
      <c r="AP97">
        <v>4.1633524800000012</v>
      </c>
      <c r="AQ97">
        <v>43.145960000000002</v>
      </c>
      <c r="AR97">
        <v>16.485811200000001</v>
      </c>
      <c r="AS97">
        <v>13.293266399999998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37.637061425454043</v>
      </c>
      <c r="BB97">
        <f t="shared" si="1"/>
        <v>966.01789145353382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160.78784418414077</v>
      </c>
      <c r="L98">
        <v>126.97081685012564</v>
      </c>
      <c r="M98">
        <v>31.191410759639812</v>
      </c>
      <c r="N98">
        <v>51.882312192118228</v>
      </c>
      <c r="O98">
        <v>73.287181277829134</v>
      </c>
      <c r="P98">
        <v>24.154946035523071</v>
      </c>
      <c r="Q98">
        <v>9.5845831348261079</v>
      </c>
      <c r="R98">
        <v>18.613834648370496</v>
      </c>
      <c r="S98">
        <v>11.590457142857144</v>
      </c>
      <c r="T98">
        <v>0</v>
      </c>
      <c r="U98">
        <v>40.882972407554</v>
      </c>
      <c r="V98">
        <v>9.0995002549719537</v>
      </c>
      <c r="W98">
        <v>15.274704598387579</v>
      </c>
      <c r="X98">
        <v>64.790136016187063</v>
      </c>
      <c r="Y98">
        <v>0</v>
      </c>
      <c r="Z98">
        <v>8.6352868800000007</v>
      </c>
      <c r="AA98">
        <v>18.511436736000004</v>
      </c>
      <c r="AB98">
        <v>17.352844703999999</v>
      </c>
      <c r="AC98">
        <v>12.7643852736</v>
      </c>
      <c r="AD98">
        <v>16.071074640000003</v>
      </c>
      <c r="AE98">
        <v>12.960352800000001</v>
      </c>
      <c r="AF98">
        <v>6.1515000000000013</v>
      </c>
      <c r="AG98">
        <v>27.170389919999998</v>
      </c>
      <c r="AH98">
        <v>67.1714676</v>
      </c>
      <c r="AI98">
        <v>6.7092191999999997</v>
      </c>
      <c r="AJ98">
        <v>0</v>
      </c>
      <c r="AK98">
        <v>22.073040000000002</v>
      </c>
      <c r="AL98">
        <v>59.209269999999982</v>
      </c>
      <c r="AM98">
        <v>4.6368595428571426</v>
      </c>
      <c r="AN98">
        <v>0</v>
      </c>
      <c r="AO98">
        <v>9.0387360000000001</v>
      </c>
      <c r="AP98">
        <v>4.1633524800000012</v>
      </c>
      <c r="AQ98">
        <v>43.145960000000002</v>
      </c>
      <c r="AR98">
        <v>16.485811200000001</v>
      </c>
      <c r="AS98">
        <v>13.293266399999998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37.637061425454043</v>
      </c>
      <c r="BB98">
        <f t="shared" si="1"/>
        <v>966.01789145353382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3.3239038367521583</v>
      </c>
      <c r="L99">
        <f t="shared" si="2"/>
        <v>2.5572831455646625</v>
      </c>
      <c r="M99">
        <f t="shared" si="2"/>
        <v>0.73611074093309903</v>
      </c>
      <c r="N99">
        <f t="shared" si="2"/>
        <v>1.2451754926108389</v>
      </c>
      <c r="O99">
        <f t="shared" si="2"/>
        <v>1.7588923506679008</v>
      </c>
      <c r="P99">
        <f t="shared" si="2"/>
        <v>0.57051880309282721</v>
      </c>
      <c r="Q99">
        <f t="shared" si="2"/>
        <v>0.2102800303536933</v>
      </c>
      <c r="R99">
        <f t="shared" si="2"/>
        <v>0.39882598763171012</v>
      </c>
      <c r="S99">
        <f t="shared" si="2"/>
        <v>0.25265092592380201</v>
      </c>
      <c r="T99">
        <f t="shared" si="2"/>
        <v>0</v>
      </c>
      <c r="U99">
        <f t="shared" si="2"/>
        <v>1.0004274365559087</v>
      </c>
      <c r="V99">
        <f t="shared" si="2"/>
        <v>0.20703942550558532</v>
      </c>
      <c r="W99">
        <f t="shared" si="2"/>
        <v>0.36659291036130198</v>
      </c>
      <c r="X99">
        <f t="shared" si="2"/>
        <v>1.5549632643884888</v>
      </c>
      <c r="Y99">
        <f t="shared" si="2"/>
        <v>0</v>
      </c>
      <c r="Z99">
        <f t="shared" si="2"/>
        <v>0.17342534483999994</v>
      </c>
      <c r="AA99">
        <f t="shared" si="2"/>
        <v>0.44425574539199919</v>
      </c>
      <c r="AB99">
        <f t="shared" si="2"/>
        <v>0.40676145220800008</v>
      </c>
      <c r="AC99">
        <f t="shared" si="2"/>
        <v>0.29233241508960062</v>
      </c>
      <c r="AD99">
        <f t="shared" si="2"/>
        <v>0.38831661576000026</v>
      </c>
      <c r="AE99">
        <f t="shared" si="2"/>
        <v>0.49184200779839948</v>
      </c>
      <c r="AF99">
        <f t="shared" si="2"/>
        <v>0.2440778500000004</v>
      </c>
      <c r="AG99">
        <f t="shared" si="2"/>
        <v>0.65208935808000035</v>
      </c>
      <c r="AH99">
        <f t="shared" si="2"/>
        <v>1.6144235917200016</v>
      </c>
      <c r="AI99">
        <f t="shared" si="2"/>
        <v>0.22266221219999993</v>
      </c>
      <c r="AJ99">
        <f t="shared" si="2"/>
        <v>0</v>
      </c>
      <c r="AK99">
        <f t="shared" si="2"/>
        <v>0.52975296000000005</v>
      </c>
      <c r="AL99">
        <f t="shared" si="2"/>
        <v>1.4057867124999999</v>
      </c>
      <c r="AM99">
        <f t="shared" si="2"/>
        <v>0.14548146815714297</v>
      </c>
      <c r="AN99">
        <f t="shared" si="2"/>
        <v>0</v>
      </c>
      <c r="AO99">
        <f t="shared" si="2"/>
        <v>0.2219009687999999</v>
      </c>
      <c r="AP99">
        <f t="shared" si="2"/>
        <v>0.11172131334000017</v>
      </c>
      <c r="AQ99">
        <f t="shared" si="2"/>
        <v>0.43932020000000033</v>
      </c>
      <c r="AR99">
        <f t="shared" si="2"/>
        <v>0.3578390783999994</v>
      </c>
      <c r="AS99">
        <f t="shared" si="2"/>
        <v>0.31578892847999984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0.8490166138034676</v>
      </c>
      <c r="BB99">
        <f t="shared" si="1"/>
        <v>21.791425959303652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51.791638876837794</v>
      </c>
      <c r="L3">
        <v>65.246438901791109</v>
      </c>
      <c r="M3">
        <v>0</v>
      </c>
      <c r="N3">
        <v>29.998845443349751</v>
      </c>
      <c r="O3">
        <v>50.378443722170893</v>
      </c>
      <c r="P3">
        <v>60.589954958783039</v>
      </c>
      <c r="Q3">
        <v>5.5407622677465458</v>
      </c>
      <c r="R3">
        <v>10.77151034060279</v>
      </c>
      <c r="S3">
        <v>6.698785714285715</v>
      </c>
      <c r="T3">
        <v>0</v>
      </c>
      <c r="U3">
        <v>243.68717809401886</v>
      </c>
      <c r="V3">
        <v>5.2682255639097741</v>
      </c>
      <c r="W3">
        <v>8.8427031382502239</v>
      </c>
      <c r="X3">
        <v>37.464935081426795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38.846886999999988</v>
      </c>
      <c r="AI3">
        <v>3.8801040000000002</v>
      </c>
      <c r="AJ3">
        <v>0</v>
      </c>
      <c r="AK3">
        <v>12.763079999999999</v>
      </c>
      <c r="AL3">
        <v>20.155330000000003</v>
      </c>
      <c r="AM3">
        <v>4.0218514285714289</v>
      </c>
      <c r="AN3">
        <v>0</v>
      </c>
      <c r="AO3">
        <v>5.301995999999999</v>
      </c>
      <c r="AP3">
        <v>3.2862773999999999</v>
      </c>
      <c r="AQ3">
        <v>0</v>
      </c>
      <c r="AR3">
        <v>10.094975999999999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27.673603807882284</v>
      </c>
      <c r="BB3">
        <f>SUM(B3:AZ3)-BA3</f>
        <v>710.28916373986249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51.791638876837794</v>
      </c>
      <c r="L4">
        <v>65.246438901791109</v>
      </c>
      <c r="M4">
        <v>0</v>
      </c>
      <c r="N4">
        <v>29.998845443349751</v>
      </c>
      <c r="O4">
        <v>50.378443722170893</v>
      </c>
      <c r="P4">
        <v>60.589954958783039</v>
      </c>
      <c r="Q4">
        <v>5.5407622677465458</v>
      </c>
      <c r="R4">
        <v>10.77151034060279</v>
      </c>
      <c r="S4">
        <v>6.698785714285715</v>
      </c>
      <c r="T4">
        <v>0</v>
      </c>
      <c r="U4">
        <v>243.68717809401886</v>
      </c>
      <c r="V4">
        <v>5.2682255639097741</v>
      </c>
      <c r="W4">
        <v>8.8427031382502239</v>
      </c>
      <c r="X4">
        <v>37.464935081426795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38.846886999999988</v>
      </c>
      <c r="AI4">
        <v>3.8801040000000002</v>
      </c>
      <c r="AJ4">
        <v>0</v>
      </c>
      <c r="AK4">
        <v>12.763079999999999</v>
      </c>
      <c r="AL4">
        <v>20.155330000000003</v>
      </c>
      <c r="AM4">
        <v>4.0218514285714289</v>
      </c>
      <c r="AN4">
        <v>0</v>
      </c>
      <c r="AO4">
        <v>5.301995999999999</v>
      </c>
      <c r="AP4">
        <v>3.2862773999999999</v>
      </c>
      <c r="AQ4">
        <v>0</v>
      </c>
      <c r="AR4">
        <v>10.094975999999999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27.673603807882284</v>
      </c>
      <c r="BB4">
        <f t="shared" ref="BB4:BB67" si="0">SUM(B4:AZ4)-BA4</f>
        <v>710.28916373986249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65.246438901791109</v>
      </c>
      <c r="M5">
        <v>0</v>
      </c>
      <c r="N5">
        <v>29.998845443349751</v>
      </c>
      <c r="O5">
        <v>50.378443722170893</v>
      </c>
      <c r="P5">
        <v>60.589954958783039</v>
      </c>
      <c r="Q5">
        <v>5.5407622677465458</v>
      </c>
      <c r="R5">
        <v>10.77151034060279</v>
      </c>
      <c r="S5">
        <v>6.698785714285715</v>
      </c>
      <c r="T5">
        <v>0</v>
      </c>
      <c r="U5">
        <v>243.68717809401886</v>
      </c>
      <c r="V5">
        <v>5.2682255639097741</v>
      </c>
      <c r="W5">
        <v>8.8427031382502239</v>
      </c>
      <c r="X5">
        <v>37.464935081426795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38.846886999999988</v>
      </c>
      <c r="AI5">
        <v>3.8801040000000002</v>
      </c>
      <c r="AJ5">
        <v>0</v>
      </c>
      <c r="AK5">
        <v>12.763079999999999</v>
      </c>
      <c r="AL5">
        <v>20.155330000000003</v>
      </c>
      <c r="AM5">
        <v>4.0218514285714289</v>
      </c>
      <c r="AN5">
        <v>0</v>
      </c>
      <c r="AO5">
        <v>5.301995999999999</v>
      </c>
      <c r="AP5">
        <v>3.2862773999999999</v>
      </c>
      <c r="AQ5">
        <v>0</v>
      </c>
      <c r="AR5">
        <v>10.094975999999999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27.673603807882284</v>
      </c>
      <c r="BB5">
        <f t="shared" si="0"/>
        <v>710.28916373986249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65.246438901791109</v>
      </c>
      <c r="M6">
        <v>0</v>
      </c>
      <c r="N6">
        <v>29.998845443349751</v>
      </c>
      <c r="O6">
        <v>50.378443722170893</v>
      </c>
      <c r="P6">
        <v>60.589954958783039</v>
      </c>
      <c r="Q6">
        <v>5.5407622677465458</v>
      </c>
      <c r="R6">
        <v>10.77151034060279</v>
      </c>
      <c r="S6">
        <v>6.698785714285715</v>
      </c>
      <c r="T6">
        <v>0</v>
      </c>
      <c r="U6">
        <v>243.68717809401886</v>
      </c>
      <c r="V6">
        <v>5.2682255639097741</v>
      </c>
      <c r="W6">
        <v>8.8427031382502239</v>
      </c>
      <c r="X6">
        <v>37.464935081426795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38.846886999999988</v>
      </c>
      <c r="AI6">
        <v>3.8801040000000002</v>
      </c>
      <c r="AJ6">
        <v>0</v>
      </c>
      <c r="AK6">
        <v>12.763079999999999</v>
      </c>
      <c r="AL6">
        <v>20.155330000000003</v>
      </c>
      <c r="AM6">
        <v>4.0218514285714289</v>
      </c>
      <c r="AN6">
        <v>0</v>
      </c>
      <c r="AO6">
        <v>5.301995999999999</v>
      </c>
      <c r="AP6">
        <v>3.2862773999999999</v>
      </c>
      <c r="AQ6">
        <v>0</v>
      </c>
      <c r="AR6">
        <v>10.094975999999999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27.673603807882284</v>
      </c>
      <c r="BB6">
        <f t="shared" si="0"/>
        <v>710.28916373986249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51.791638876837794</v>
      </c>
      <c r="L7">
        <v>65.246438901791109</v>
      </c>
      <c r="M7">
        <v>0</v>
      </c>
      <c r="N7">
        <v>29.998845443349751</v>
      </c>
      <c r="O7">
        <v>50.378443722170893</v>
      </c>
      <c r="P7">
        <v>60.589954958783039</v>
      </c>
      <c r="Q7">
        <v>5.5407622677465458</v>
      </c>
      <c r="R7">
        <v>10.77151034060279</v>
      </c>
      <c r="S7">
        <v>6.698785714285715</v>
      </c>
      <c r="T7">
        <v>0</v>
      </c>
      <c r="U7">
        <v>243.68717809401886</v>
      </c>
      <c r="V7">
        <v>5.2682255639097741</v>
      </c>
      <c r="W7">
        <v>8.8427031382502239</v>
      </c>
      <c r="X7">
        <v>37.464935081426795</v>
      </c>
      <c r="Y7">
        <v>0</v>
      </c>
      <c r="Z7">
        <v>4.9939956000000008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38.846886999999988</v>
      </c>
      <c r="AI7">
        <v>3.8801040000000002</v>
      </c>
      <c r="AJ7">
        <v>0</v>
      </c>
      <c r="AK7">
        <v>12.763079999999999</v>
      </c>
      <c r="AL7">
        <v>20.155330000000003</v>
      </c>
      <c r="AM7">
        <v>4.0218514285714289</v>
      </c>
      <c r="AN7">
        <v>0</v>
      </c>
      <c r="AO7">
        <v>5.301995999999999</v>
      </c>
      <c r="AP7">
        <v>3.2862773999999999</v>
      </c>
      <c r="AQ7">
        <v>0</v>
      </c>
      <c r="AR7">
        <v>8.973312</v>
      </c>
      <c r="AS7">
        <v>7.5169775999999997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27.604634171882282</v>
      </c>
      <c r="BB7">
        <f t="shared" si="0"/>
        <v>708.51893969586251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51.791638876837794</v>
      </c>
      <c r="L8">
        <v>65.246438901791109</v>
      </c>
      <c r="M8">
        <v>0</v>
      </c>
      <c r="N8">
        <v>29.998845443349751</v>
      </c>
      <c r="O8">
        <v>50.378443722170893</v>
      </c>
      <c r="P8">
        <v>60.589954958783039</v>
      </c>
      <c r="Q8">
        <v>5.5407622677465458</v>
      </c>
      <c r="R8">
        <v>10.77151034060279</v>
      </c>
      <c r="S8">
        <v>6.698785714285715</v>
      </c>
      <c r="T8">
        <v>0</v>
      </c>
      <c r="U8">
        <v>243.68717809401886</v>
      </c>
      <c r="V8">
        <v>5.2682255639097741</v>
      </c>
      <c r="W8">
        <v>8.8427031382502239</v>
      </c>
      <c r="X8">
        <v>37.464935081426795</v>
      </c>
      <c r="Y8">
        <v>0</v>
      </c>
      <c r="Z8">
        <v>4.9939956000000008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8.1470500000000001</v>
      </c>
      <c r="AF8">
        <v>0</v>
      </c>
      <c r="AG8">
        <v>0</v>
      </c>
      <c r="AH8">
        <v>38.846886999999988</v>
      </c>
      <c r="AI8">
        <v>3.8801040000000002</v>
      </c>
      <c r="AJ8">
        <v>0</v>
      </c>
      <c r="AK8">
        <v>12.763079999999999</v>
      </c>
      <c r="AL8">
        <v>20.155330000000003</v>
      </c>
      <c r="AM8">
        <v>4.0218514285714289</v>
      </c>
      <c r="AN8">
        <v>0</v>
      </c>
      <c r="AO8">
        <v>5.301995999999999</v>
      </c>
      <c r="AP8">
        <v>3.2862773999999999</v>
      </c>
      <c r="AQ8">
        <v>0</v>
      </c>
      <c r="AR8">
        <v>8.973312</v>
      </c>
      <c r="AS8">
        <v>7.5169775999999997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27.439265185882284</v>
      </c>
      <c r="BB8">
        <f t="shared" si="0"/>
        <v>704.27447345786254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51.791638876837794</v>
      </c>
      <c r="L9">
        <v>65.246438901791109</v>
      </c>
      <c r="M9">
        <v>0</v>
      </c>
      <c r="N9">
        <v>29.998845443349751</v>
      </c>
      <c r="O9">
        <v>50.378443722170893</v>
      </c>
      <c r="P9">
        <v>60.589954958783039</v>
      </c>
      <c r="Q9">
        <v>5.5407622677465458</v>
      </c>
      <c r="R9">
        <v>10.77151034060279</v>
      </c>
      <c r="S9">
        <v>6.698785714285715</v>
      </c>
      <c r="T9">
        <v>0</v>
      </c>
      <c r="U9">
        <v>227.80981306923127</v>
      </c>
      <c r="V9">
        <v>5.2682255639097741</v>
      </c>
      <c r="W9">
        <v>8.8427031382502239</v>
      </c>
      <c r="X9">
        <v>37.464935081426795</v>
      </c>
      <c r="Y9">
        <v>0</v>
      </c>
      <c r="Z9">
        <v>4.9939956000000008</v>
      </c>
      <c r="AA9">
        <v>10.705612319999998</v>
      </c>
      <c r="AB9">
        <v>10.035570480000001</v>
      </c>
      <c r="AC9">
        <v>7.3819532319999999</v>
      </c>
      <c r="AD9">
        <v>9.2942918000000017</v>
      </c>
      <c r="AE9">
        <v>8.1470500000000001</v>
      </c>
      <c r="AF9">
        <v>0</v>
      </c>
      <c r="AG9">
        <v>0</v>
      </c>
      <c r="AH9">
        <v>38.846886999999988</v>
      </c>
      <c r="AI9">
        <v>3.8801040000000002</v>
      </c>
      <c r="AJ9">
        <v>0</v>
      </c>
      <c r="AK9">
        <v>12.763079999999999</v>
      </c>
      <c r="AL9">
        <v>20.155330000000003</v>
      </c>
      <c r="AM9">
        <v>4.0218514285714289</v>
      </c>
      <c r="AN9">
        <v>0</v>
      </c>
      <c r="AO9">
        <v>5.301995999999999</v>
      </c>
      <c r="AP9">
        <v>3.2862773999999999</v>
      </c>
      <c r="AQ9">
        <v>0</v>
      </c>
      <c r="AR9">
        <v>8.973312</v>
      </c>
      <c r="AS9">
        <v>7.5169775999999997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26.838988308599852</v>
      </c>
      <c r="BB9">
        <f t="shared" si="0"/>
        <v>688.86735763035733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51.791638876837794</v>
      </c>
      <c r="L10">
        <v>44.997154035819229</v>
      </c>
      <c r="M10">
        <v>0</v>
      </c>
      <c r="N10">
        <v>29.998845443349751</v>
      </c>
      <c r="O10">
        <v>50.378443722170893</v>
      </c>
      <c r="P10">
        <v>60.589954958783039</v>
      </c>
      <c r="Q10">
        <v>5.5407622677465458</v>
      </c>
      <c r="R10">
        <v>10.77151034060279</v>
      </c>
      <c r="S10">
        <v>6.698785714285715</v>
      </c>
      <c r="T10">
        <v>0</v>
      </c>
      <c r="U10">
        <v>212.10344267341634</v>
      </c>
      <c r="V10">
        <v>5.2682255639097741</v>
      </c>
      <c r="W10">
        <v>8.8427031382502239</v>
      </c>
      <c r="X10">
        <v>37.464935081426795</v>
      </c>
      <c r="Y10">
        <v>0</v>
      </c>
      <c r="Z10">
        <v>4.9939956000000008</v>
      </c>
      <c r="AA10">
        <v>10.705612319999998</v>
      </c>
      <c r="AB10">
        <v>10.035570480000001</v>
      </c>
      <c r="AC10">
        <v>7.3819532319999999</v>
      </c>
      <c r="AD10">
        <v>9.2942918000000017</v>
      </c>
      <c r="AE10">
        <v>8.1470500000000001</v>
      </c>
      <c r="AF10">
        <v>0</v>
      </c>
      <c r="AG10">
        <v>0</v>
      </c>
      <c r="AH10">
        <v>38.846886999999988</v>
      </c>
      <c r="AI10">
        <v>3.8801040000000002</v>
      </c>
      <c r="AJ10">
        <v>0</v>
      </c>
      <c r="AK10">
        <v>12.763079999999999</v>
      </c>
      <c r="AL10">
        <v>20.155330000000003</v>
      </c>
      <c r="AM10">
        <v>4.0218514285714289</v>
      </c>
      <c r="AN10">
        <v>0</v>
      </c>
      <c r="AO10">
        <v>5.301995999999999</v>
      </c>
      <c r="AP10">
        <v>3.2862773999999999</v>
      </c>
      <c r="AQ10">
        <v>0</v>
      </c>
      <c r="AR10">
        <v>8.973312</v>
      </c>
      <c r="AS10">
        <v>7.5169775999999997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25.490651211309071</v>
      </c>
      <c r="BB10">
        <f t="shared" si="0"/>
        <v>654.26003946586115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51.791638876837794</v>
      </c>
      <c r="L11">
        <v>65.246438901791109</v>
      </c>
      <c r="M11">
        <v>0</v>
      </c>
      <c r="N11">
        <v>29.998845443349751</v>
      </c>
      <c r="O11">
        <v>50.378443722170893</v>
      </c>
      <c r="P11">
        <v>60.589954958783039</v>
      </c>
      <c r="Q11">
        <v>5.5407622677465458</v>
      </c>
      <c r="R11">
        <v>10.77151034060279</v>
      </c>
      <c r="S11">
        <v>6.698785714285715</v>
      </c>
      <c r="T11">
        <v>0</v>
      </c>
      <c r="U11">
        <v>192.46685231256359</v>
      </c>
      <c r="V11">
        <v>5.2682255639097741</v>
      </c>
      <c r="W11">
        <v>8.8427031382502239</v>
      </c>
      <c r="X11">
        <v>37.464935081426795</v>
      </c>
      <c r="Y11">
        <v>0</v>
      </c>
      <c r="Z11">
        <v>4.9939956000000008</v>
      </c>
      <c r="AA11">
        <v>10.705612319999998</v>
      </c>
      <c r="AB11">
        <v>10.035570480000001</v>
      </c>
      <c r="AC11">
        <v>7.3819532319999999</v>
      </c>
      <c r="AD11">
        <v>9.2942918000000017</v>
      </c>
      <c r="AE11">
        <v>8.1470500000000001</v>
      </c>
      <c r="AF11">
        <v>0</v>
      </c>
      <c r="AG11">
        <v>0</v>
      </c>
      <c r="AH11">
        <v>38.846886999999988</v>
      </c>
      <c r="AI11">
        <v>3.8801040000000002</v>
      </c>
      <c r="AJ11">
        <v>0</v>
      </c>
      <c r="AK11">
        <v>12.763079999999999</v>
      </c>
      <c r="AL11">
        <v>20.155330000000003</v>
      </c>
      <c r="AM11">
        <v>4.0218514285714289</v>
      </c>
      <c r="AN11">
        <v>0</v>
      </c>
      <c r="AO11">
        <v>5.301995999999999</v>
      </c>
      <c r="AP11">
        <v>3.2862773999999999</v>
      </c>
      <c r="AQ11">
        <v>0</v>
      </c>
      <c r="AR11">
        <v>6.7299839999999982</v>
      </c>
      <c r="AS11">
        <v>6.8336159999999984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25.403876769370967</v>
      </c>
      <c r="BB11">
        <f t="shared" si="0"/>
        <v>652.03281881291844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51.791638876837794</v>
      </c>
      <c r="L12">
        <v>65.246593745026246</v>
      </c>
      <c r="M12">
        <v>0</v>
      </c>
      <c r="N12">
        <v>29.998845443349751</v>
      </c>
      <c r="O12">
        <v>50.378443722170893</v>
      </c>
      <c r="P12">
        <v>60.589954958783039</v>
      </c>
      <c r="Q12">
        <v>5.5407622677465458</v>
      </c>
      <c r="R12">
        <v>10.77151034060279</v>
      </c>
      <c r="S12">
        <v>6.698785714285715</v>
      </c>
      <c r="T12">
        <v>0</v>
      </c>
      <c r="U12">
        <v>192.46685231256359</v>
      </c>
      <c r="V12">
        <v>5.2682255639097741</v>
      </c>
      <c r="W12">
        <v>8.8427031382502239</v>
      </c>
      <c r="X12">
        <v>37.464935081426795</v>
      </c>
      <c r="Y12">
        <v>0</v>
      </c>
      <c r="Z12">
        <v>4.9939956000000008</v>
      </c>
      <c r="AA12">
        <v>10.705612319999998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38.846886999999988</v>
      </c>
      <c r="AI12">
        <v>3.8801040000000002</v>
      </c>
      <c r="AJ12">
        <v>0</v>
      </c>
      <c r="AK12">
        <v>12.763079999999999</v>
      </c>
      <c r="AL12">
        <v>20.155330000000003</v>
      </c>
      <c r="AM12">
        <v>4.0218514285714289</v>
      </c>
      <c r="AN12">
        <v>0</v>
      </c>
      <c r="AO12">
        <v>5.301995999999999</v>
      </c>
      <c r="AP12">
        <v>3.2862773999999999</v>
      </c>
      <c r="AQ12">
        <v>0</v>
      </c>
      <c r="AR12">
        <v>6.7299839999999982</v>
      </c>
      <c r="AS12">
        <v>6.8336159999999984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25.569251568253598</v>
      </c>
      <c r="BB12">
        <f t="shared" si="0"/>
        <v>656.27743408127094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51.791638876837794</v>
      </c>
      <c r="L13">
        <v>65.246580514499939</v>
      </c>
      <c r="M13">
        <v>0</v>
      </c>
      <c r="N13">
        <v>29.998845443349751</v>
      </c>
      <c r="O13">
        <v>50.378443722170893</v>
      </c>
      <c r="P13">
        <v>60.589954958783039</v>
      </c>
      <c r="Q13">
        <v>5.5407622677465458</v>
      </c>
      <c r="R13">
        <v>10.77151034060279</v>
      </c>
      <c r="S13">
        <v>6.698785714285715</v>
      </c>
      <c r="T13">
        <v>0</v>
      </c>
      <c r="U13">
        <v>192.46685231256359</v>
      </c>
      <c r="V13">
        <v>5.2682255639097741</v>
      </c>
      <c r="W13">
        <v>8.8427031382502239</v>
      </c>
      <c r="X13">
        <v>37.464935081426795</v>
      </c>
      <c r="Y13">
        <v>0</v>
      </c>
      <c r="Z13">
        <v>4.9939956000000008</v>
      </c>
      <c r="AA13">
        <v>10.705612319999998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38.846886999999988</v>
      </c>
      <c r="AI13">
        <v>3.8801040000000002</v>
      </c>
      <c r="AJ13">
        <v>0</v>
      </c>
      <c r="AK13">
        <v>12.763079999999999</v>
      </c>
      <c r="AL13">
        <v>20.155330000000003</v>
      </c>
      <c r="AM13">
        <v>4.0218514285714289</v>
      </c>
      <c r="AN13">
        <v>0</v>
      </c>
      <c r="AO13">
        <v>5.301995999999999</v>
      </c>
      <c r="AP13">
        <v>3.2862773999999999</v>
      </c>
      <c r="AQ13">
        <v>0</v>
      </c>
      <c r="AR13">
        <v>8.4124800000000004</v>
      </c>
      <c r="AS13">
        <v>6.8336159999999984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25.632344674699802</v>
      </c>
      <c r="BB13">
        <f t="shared" si="0"/>
        <v>657.89682374429844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51.791638876837794</v>
      </c>
      <c r="L14">
        <v>65.247294624980753</v>
      </c>
      <c r="M14">
        <v>0</v>
      </c>
      <c r="N14">
        <v>29.998845443349751</v>
      </c>
      <c r="O14">
        <v>50.378443722170893</v>
      </c>
      <c r="P14">
        <v>60.589954958783039</v>
      </c>
      <c r="Q14">
        <v>5.5407622677465458</v>
      </c>
      <c r="R14">
        <v>10.77151034060279</v>
      </c>
      <c r="S14">
        <v>6.698785714285715</v>
      </c>
      <c r="T14">
        <v>0</v>
      </c>
      <c r="U14">
        <v>192.46685231256359</v>
      </c>
      <c r="V14">
        <v>5.2682255639097741</v>
      </c>
      <c r="W14">
        <v>8.8427031382502239</v>
      </c>
      <c r="X14">
        <v>37.464935081426795</v>
      </c>
      <c r="Y14">
        <v>0</v>
      </c>
      <c r="Z14">
        <v>4.9939956000000008</v>
      </c>
      <c r="AA14">
        <v>10.705612319999998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38.846886999999988</v>
      </c>
      <c r="AI14">
        <v>3.8801040000000002</v>
      </c>
      <c r="AJ14">
        <v>0</v>
      </c>
      <c r="AK14">
        <v>12.763079999999999</v>
      </c>
      <c r="AL14">
        <v>20.155330000000003</v>
      </c>
      <c r="AM14">
        <v>4.0218514285714289</v>
      </c>
      <c r="AN14">
        <v>0</v>
      </c>
      <c r="AO14">
        <v>5.301995999999999</v>
      </c>
      <c r="AP14">
        <v>3.2862773999999999</v>
      </c>
      <c r="AQ14">
        <v>0</v>
      </c>
      <c r="AR14">
        <v>8.4124800000000004</v>
      </c>
      <c r="AS14">
        <v>6.8336159999999984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25.632371454559525</v>
      </c>
      <c r="BB14">
        <f t="shared" si="0"/>
        <v>657.89751107491941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51.791638876837794</v>
      </c>
      <c r="L15">
        <v>65.247294624980753</v>
      </c>
      <c r="M15">
        <v>0</v>
      </c>
      <c r="N15">
        <v>29.998845443349751</v>
      </c>
      <c r="O15">
        <v>50.378443722170893</v>
      </c>
      <c r="P15">
        <v>60.589954958783039</v>
      </c>
      <c r="Q15">
        <v>5.5407622677465458</v>
      </c>
      <c r="R15">
        <v>10.77151034060279</v>
      </c>
      <c r="S15">
        <v>6.698785714285715</v>
      </c>
      <c r="T15">
        <v>0</v>
      </c>
      <c r="U15">
        <v>192.46685231256359</v>
      </c>
      <c r="V15">
        <v>5.2682255639097741</v>
      </c>
      <c r="W15">
        <v>8.8427031382502239</v>
      </c>
      <c r="X15">
        <v>37.464935081426795</v>
      </c>
      <c r="Y15">
        <v>0</v>
      </c>
      <c r="Z15">
        <v>4.9939956000000008</v>
      </c>
      <c r="AA15">
        <v>10.705612319999998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38.846886999999988</v>
      </c>
      <c r="AI15">
        <v>3.8801040000000002</v>
      </c>
      <c r="AJ15">
        <v>0</v>
      </c>
      <c r="AK15">
        <v>12.763079999999999</v>
      </c>
      <c r="AL15">
        <v>20.155330000000003</v>
      </c>
      <c r="AM15">
        <v>4.0218514285714289</v>
      </c>
      <c r="AN15">
        <v>0</v>
      </c>
      <c r="AO15">
        <v>5.301995999999999</v>
      </c>
      <c r="AP15">
        <v>2.9283660000000005</v>
      </c>
      <c r="AQ15">
        <v>0</v>
      </c>
      <c r="AR15">
        <v>2.243328</v>
      </c>
      <c r="AS15">
        <v>7.5169775999999997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25.413232700559533</v>
      </c>
      <c r="BB15">
        <f t="shared" si="0"/>
        <v>652.27294802891947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51.791638876837794</v>
      </c>
      <c r="L16">
        <v>65.247294624980753</v>
      </c>
      <c r="M16">
        <v>0</v>
      </c>
      <c r="N16">
        <v>29.998845443349751</v>
      </c>
      <c r="O16">
        <v>50.378443722170893</v>
      </c>
      <c r="P16">
        <v>60.589954958783039</v>
      </c>
      <c r="Q16">
        <v>5.5407622677465458</v>
      </c>
      <c r="R16">
        <v>10.77151034060279</v>
      </c>
      <c r="S16">
        <v>6.698785714285715</v>
      </c>
      <c r="T16">
        <v>0</v>
      </c>
      <c r="U16">
        <v>192.46685231256359</v>
      </c>
      <c r="V16">
        <v>5.2682255639097741</v>
      </c>
      <c r="W16">
        <v>8.8427031382502239</v>
      </c>
      <c r="X16">
        <v>37.464935081426795</v>
      </c>
      <c r="Y16">
        <v>0</v>
      </c>
      <c r="Z16">
        <v>4.9939956000000008</v>
      </c>
      <c r="AA16">
        <v>10.705612319999998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38.846886999999988</v>
      </c>
      <c r="AI16">
        <v>3.8801040000000002</v>
      </c>
      <c r="AJ16">
        <v>0</v>
      </c>
      <c r="AK16">
        <v>12.763079999999999</v>
      </c>
      <c r="AL16">
        <v>20.155330000000003</v>
      </c>
      <c r="AM16">
        <v>4.0218514285714289</v>
      </c>
      <c r="AN16">
        <v>0</v>
      </c>
      <c r="AO16">
        <v>5.301995999999999</v>
      </c>
      <c r="AP16">
        <v>2.9283660000000005</v>
      </c>
      <c r="AQ16">
        <v>0</v>
      </c>
      <c r="AR16">
        <v>1.121664</v>
      </c>
      <c r="AS16">
        <v>7.5169775999999997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25.371170300559527</v>
      </c>
      <c r="BB16">
        <f t="shared" si="0"/>
        <v>651.19334642891954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51.791638876837794</v>
      </c>
      <c r="L17">
        <v>65.247294624980753</v>
      </c>
      <c r="M17">
        <v>0</v>
      </c>
      <c r="N17">
        <v>29.998845443349751</v>
      </c>
      <c r="O17">
        <v>50.378443722170893</v>
      </c>
      <c r="P17">
        <v>60.589954958783039</v>
      </c>
      <c r="Q17">
        <v>5.5407622677465458</v>
      </c>
      <c r="R17">
        <v>10.77151034060279</v>
      </c>
      <c r="S17">
        <v>6.698785714285715</v>
      </c>
      <c r="T17">
        <v>0</v>
      </c>
      <c r="U17">
        <v>192.46685231256359</v>
      </c>
      <c r="V17">
        <v>5.2682255639097741</v>
      </c>
      <c r="W17">
        <v>8.8427031382502239</v>
      </c>
      <c r="X17">
        <v>37.464935081426795</v>
      </c>
      <c r="Y17">
        <v>0</v>
      </c>
      <c r="Z17">
        <v>4.9939956000000008</v>
      </c>
      <c r="AA17">
        <v>10.705612319999998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38.846886999999988</v>
      </c>
      <c r="AI17">
        <v>3.8801040000000002</v>
      </c>
      <c r="AJ17">
        <v>0</v>
      </c>
      <c r="AK17">
        <v>12.763079999999999</v>
      </c>
      <c r="AL17">
        <v>20.155330000000003</v>
      </c>
      <c r="AM17">
        <v>4.0218514285714289</v>
      </c>
      <c r="AN17">
        <v>0</v>
      </c>
      <c r="AO17">
        <v>5.301995999999999</v>
      </c>
      <c r="AP17">
        <v>2.9283660000000005</v>
      </c>
      <c r="AQ17">
        <v>0</v>
      </c>
      <c r="AR17">
        <v>1.121664</v>
      </c>
      <c r="AS17">
        <v>7.5169775999999997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25.371170300559527</v>
      </c>
      <c r="BB17">
        <f t="shared" si="0"/>
        <v>651.19334642891954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51.791638876837794</v>
      </c>
      <c r="L18">
        <v>65.247294624980753</v>
      </c>
      <c r="M18">
        <v>0</v>
      </c>
      <c r="N18">
        <v>29.998845443349751</v>
      </c>
      <c r="O18">
        <v>50.378443722170893</v>
      </c>
      <c r="P18">
        <v>60.589954958783039</v>
      </c>
      <c r="Q18">
        <v>5.5407622677465458</v>
      </c>
      <c r="R18">
        <v>10.77151034060279</v>
      </c>
      <c r="S18">
        <v>6.698785714285715</v>
      </c>
      <c r="T18">
        <v>0</v>
      </c>
      <c r="U18">
        <v>192.46685231256359</v>
      </c>
      <c r="V18">
        <v>5.2682255639097741</v>
      </c>
      <c r="W18">
        <v>8.8427031382502239</v>
      </c>
      <c r="X18">
        <v>37.464935081426795</v>
      </c>
      <c r="Y18">
        <v>0</v>
      </c>
      <c r="Z18">
        <v>4.9939956000000008</v>
      </c>
      <c r="AA18">
        <v>10.705612319999998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38.846886999999988</v>
      </c>
      <c r="AI18">
        <v>3.8801040000000002</v>
      </c>
      <c r="AJ18">
        <v>0</v>
      </c>
      <c r="AK18">
        <v>12.763079999999999</v>
      </c>
      <c r="AL18">
        <v>20.155330000000003</v>
      </c>
      <c r="AM18">
        <v>4.0218514285714289</v>
      </c>
      <c r="AN18">
        <v>0</v>
      </c>
      <c r="AO18">
        <v>5.301995999999999</v>
      </c>
      <c r="AP18">
        <v>2.9283660000000005</v>
      </c>
      <c r="AQ18">
        <v>0</v>
      </c>
      <c r="AR18">
        <v>1.121664</v>
      </c>
      <c r="AS18">
        <v>7.5169775999999997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25.371170300559527</v>
      </c>
      <c r="BB18">
        <f t="shared" si="0"/>
        <v>651.19334642891954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51.791638876837794</v>
      </c>
      <c r="L19">
        <v>65.247294624980753</v>
      </c>
      <c r="M19">
        <v>0</v>
      </c>
      <c r="N19">
        <v>29.998845443349751</v>
      </c>
      <c r="O19">
        <v>50.378443722170893</v>
      </c>
      <c r="P19">
        <v>60.589954958783039</v>
      </c>
      <c r="Q19">
        <v>5.5407622677465458</v>
      </c>
      <c r="R19">
        <v>10.77151034060279</v>
      </c>
      <c r="S19">
        <v>6.698785714285715</v>
      </c>
      <c r="T19">
        <v>0</v>
      </c>
      <c r="U19">
        <v>192.46685231256359</v>
      </c>
      <c r="V19">
        <v>5.2682255639097741</v>
      </c>
      <c r="W19">
        <v>8.8427031382502239</v>
      </c>
      <c r="X19">
        <v>37.464935081426795</v>
      </c>
      <c r="Y19">
        <v>0</v>
      </c>
      <c r="Z19">
        <v>4.9939956000000008</v>
      </c>
      <c r="AA19">
        <v>10.705612319999998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38.846886999999988</v>
      </c>
      <c r="AI19">
        <v>3.8801040000000002</v>
      </c>
      <c r="AJ19">
        <v>0</v>
      </c>
      <c r="AK19">
        <v>12.763079999999999</v>
      </c>
      <c r="AL19">
        <v>20.155330000000003</v>
      </c>
      <c r="AM19">
        <v>4.0218514285714289</v>
      </c>
      <c r="AN19">
        <v>0</v>
      </c>
      <c r="AO19">
        <v>5.301995999999999</v>
      </c>
      <c r="AP19">
        <v>2.9283660000000005</v>
      </c>
      <c r="AQ19">
        <v>0</v>
      </c>
      <c r="AR19">
        <v>6.7299839999999982</v>
      </c>
      <c r="AS19">
        <v>7.5169775999999997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25.581482300559529</v>
      </c>
      <c r="BB19">
        <f t="shared" si="0"/>
        <v>656.59135442891943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51.791107008455121</v>
      </c>
      <c r="L20">
        <v>65.246593745026246</v>
      </c>
      <c r="M20">
        <v>0</v>
      </c>
      <c r="N20">
        <v>29.998845443349751</v>
      </c>
      <c r="O20">
        <v>50.378443722170893</v>
      </c>
      <c r="P20">
        <v>60.589954958783039</v>
      </c>
      <c r="Q20">
        <v>5.5421644201578619</v>
      </c>
      <c r="R20">
        <v>10.770698396407951</v>
      </c>
      <c r="S20">
        <v>6.6987574206755376</v>
      </c>
      <c r="T20">
        <v>0</v>
      </c>
      <c r="U20">
        <v>192.46685231256359</v>
      </c>
      <c r="V20">
        <v>5.2682255639097741</v>
      </c>
      <c r="W20">
        <v>8.8427031382502239</v>
      </c>
      <c r="X20">
        <v>37.464935081426795</v>
      </c>
      <c r="Y20">
        <v>0</v>
      </c>
      <c r="Z20">
        <v>4.9939956000000008</v>
      </c>
      <c r="AA20">
        <v>10.705612319999998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38.846886999999988</v>
      </c>
      <c r="AI20">
        <v>3.8801040000000002</v>
      </c>
      <c r="AJ20">
        <v>0</v>
      </c>
      <c r="AK20">
        <v>12.763079999999999</v>
      </c>
      <c r="AL20">
        <v>20.155330000000003</v>
      </c>
      <c r="AM20">
        <v>4.0218514285714289</v>
      </c>
      <c r="AN20">
        <v>0</v>
      </c>
      <c r="AO20">
        <v>5.301995999999999</v>
      </c>
      <c r="AP20">
        <v>2.9283660000000005</v>
      </c>
      <c r="AQ20">
        <v>0</v>
      </c>
      <c r="AR20">
        <v>10.094975999999999</v>
      </c>
      <c r="AS20">
        <v>7.5169775999999997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25.707644214835476</v>
      </c>
      <c r="BB20">
        <f t="shared" si="0"/>
        <v>659.82951368091267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51.791638876837794</v>
      </c>
      <c r="L21">
        <v>65.246438901791109</v>
      </c>
      <c r="M21">
        <v>0</v>
      </c>
      <c r="N21">
        <v>29.998845443349751</v>
      </c>
      <c r="O21">
        <v>50.378443722170893</v>
      </c>
      <c r="P21">
        <v>60.589954958783039</v>
      </c>
      <c r="Q21">
        <v>5.5407622677465458</v>
      </c>
      <c r="R21">
        <v>10.77151034060279</v>
      </c>
      <c r="S21">
        <v>6.698785714285715</v>
      </c>
      <c r="T21">
        <v>0</v>
      </c>
      <c r="U21">
        <v>192.46685231256359</v>
      </c>
      <c r="V21">
        <v>5.2682255639097741</v>
      </c>
      <c r="W21">
        <v>8.8427031382502239</v>
      </c>
      <c r="X21">
        <v>37.464935081426795</v>
      </c>
      <c r="Y21">
        <v>0</v>
      </c>
      <c r="Z21">
        <v>4.9939956000000008</v>
      </c>
      <c r="AA21">
        <v>10.705612319999998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38.846886999999988</v>
      </c>
      <c r="AI21">
        <v>3.8801040000000002</v>
      </c>
      <c r="AJ21">
        <v>0</v>
      </c>
      <c r="AK21">
        <v>12.763079999999999</v>
      </c>
      <c r="AL21">
        <v>20.155330000000003</v>
      </c>
      <c r="AM21">
        <v>4.0218514285714289</v>
      </c>
      <c r="AN21">
        <v>0</v>
      </c>
      <c r="AO21">
        <v>5.301995999999999</v>
      </c>
      <c r="AP21">
        <v>2.9283660000000005</v>
      </c>
      <c r="AQ21">
        <v>0</v>
      </c>
      <c r="AR21">
        <v>12.618719999999996</v>
      </c>
      <c r="AS21">
        <v>7.5169775999999997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25.80227780137097</v>
      </c>
      <c r="BB21">
        <f t="shared" si="0"/>
        <v>662.25843920491843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51.791638876837794</v>
      </c>
      <c r="L22">
        <v>65.246438901791109</v>
      </c>
      <c r="M22">
        <v>0</v>
      </c>
      <c r="N22">
        <v>29.998845443349751</v>
      </c>
      <c r="O22">
        <v>50.378443722170893</v>
      </c>
      <c r="P22">
        <v>60.589954958783039</v>
      </c>
      <c r="Q22">
        <v>5.5407622677465458</v>
      </c>
      <c r="R22">
        <v>10.77151034060279</v>
      </c>
      <c r="S22">
        <v>6.698785714285715</v>
      </c>
      <c r="T22">
        <v>0</v>
      </c>
      <c r="U22">
        <v>192.46685231256359</v>
      </c>
      <c r="V22">
        <v>5.2682255639097741</v>
      </c>
      <c r="W22">
        <v>8.8427031382502239</v>
      </c>
      <c r="X22">
        <v>37.464935081426795</v>
      </c>
      <c r="Y22">
        <v>0</v>
      </c>
      <c r="Z22">
        <v>4.9939956000000008</v>
      </c>
      <c r="AA22">
        <v>10.705612319999998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38.846886999999988</v>
      </c>
      <c r="AI22">
        <v>3.8801040000000002</v>
      </c>
      <c r="AJ22">
        <v>0</v>
      </c>
      <c r="AK22">
        <v>12.763079999999999</v>
      </c>
      <c r="AL22">
        <v>20.155330000000003</v>
      </c>
      <c r="AM22">
        <v>4.0218514285714289</v>
      </c>
      <c r="AN22">
        <v>0</v>
      </c>
      <c r="AO22">
        <v>5.301995999999999</v>
      </c>
      <c r="AP22">
        <v>2.9283660000000005</v>
      </c>
      <c r="AQ22">
        <v>0</v>
      </c>
      <c r="AR22">
        <v>12.618719999999996</v>
      </c>
      <c r="AS22">
        <v>7.5169775999999997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25.80227780137097</v>
      </c>
      <c r="BB22">
        <f t="shared" si="0"/>
        <v>662.25843920491843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51.791638876837794</v>
      </c>
      <c r="L23">
        <v>65.246438901791109</v>
      </c>
      <c r="M23">
        <v>0</v>
      </c>
      <c r="N23">
        <v>29.998845443349751</v>
      </c>
      <c r="O23">
        <v>50.378443722170893</v>
      </c>
      <c r="P23">
        <v>60.589954958783039</v>
      </c>
      <c r="Q23">
        <v>5.5407622677465458</v>
      </c>
      <c r="R23">
        <v>10.77151034060279</v>
      </c>
      <c r="S23">
        <v>6.698785714285715</v>
      </c>
      <c r="T23">
        <v>0</v>
      </c>
      <c r="U23">
        <v>192.46685231256359</v>
      </c>
      <c r="V23">
        <v>5.2682255639097741</v>
      </c>
      <c r="W23">
        <v>8.8427031382502239</v>
      </c>
      <c r="X23">
        <v>37.464935081426795</v>
      </c>
      <c r="Y23">
        <v>0</v>
      </c>
      <c r="Z23">
        <v>4.9939956000000008</v>
      </c>
      <c r="AA23">
        <v>10.705612319999998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38.846886999999988</v>
      </c>
      <c r="AI23">
        <v>3.8801040000000002</v>
      </c>
      <c r="AJ23">
        <v>0</v>
      </c>
      <c r="AK23">
        <v>12.763079999999999</v>
      </c>
      <c r="AL23">
        <v>20.155330000000003</v>
      </c>
      <c r="AM23">
        <v>4.0218514285714289</v>
      </c>
      <c r="AN23">
        <v>0</v>
      </c>
      <c r="AO23">
        <v>5.301995999999999</v>
      </c>
      <c r="AP23">
        <v>2.9283660000000005</v>
      </c>
      <c r="AQ23">
        <v>0</v>
      </c>
      <c r="AR23">
        <v>12.618719999999996</v>
      </c>
      <c r="AS23">
        <v>7.175296799999999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25.789464771370966</v>
      </c>
      <c r="BB23">
        <f t="shared" si="0"/>
        <v>661.92957143491844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51.791638876837794</v>
      </c>
      <c r="L24">
        <v>65.246438901791109</v>
      </c>
      <c r="M24">
        <v>0</v>
      </c>
      <c r="N24">
        <v>29.998845443349751</v>
      </c>
      <c r="O24">
        <v>50.378443722170893</v>
      </c>
      <c r="P24">
        <v>60.589954958783039</v>
      </c>
      <c r="Q24">
        <v>5.5407622677465458</v>
      </c>
      <c r="R24">
        <v>10.77151034060279</v>
      </c>
      <c r="S24">
        <v>6.698785714285715</v>
      </c>
      <c r="T24">
        <v>0</v>
      </c>
      <c r="U24">
        <v>192.46685231256359</v>
      </c>
      <c r="V24">
        <v>5.2682255639097741</v>
      </c>
      <c r="W24">
        <v>8.8427031382502239</v>
      </c>
      <c r="X24">
        <v>37.464935081426795</v>
      </c>
      <c r="Y24">
        <v>0</v>
      </c>
      <c r="Z24">
        <v>4.9939956000000008</v>
      </c>
      <c r="AA24">
        <v>10.705612319999998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38.846886999999988</v>
      </c>
      <c r="AI24">
        <v>3.8801040000000002</v>
      </c>
      <c r="AJ24">
        <v>0</v>
      </c>
      <c r="AK24">
        <v>12.763079999999999</v>
      </c>
      <c r="AL24">
        <v>20.155330000000003</v>
      </c>
      <c r="AM24">
        <v>4.0218514285714289</v>
      </c>
      <c r="AN24">
        <v>0</v>
      </c>
      <c r="AO24">
        <v>5.301995999999999</v>
      </c>
      <c r="AP24">
        <v>2.9283660000000005</v>
      </c>
      <c r="AQ24">
        <v>0</v>
      </c>
      <c r="AR24">
        <v>12.618719999999996</v>
      </c>
      <c r="AS24">
        <v>7.175296799999999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25.789464771370966</v>
      </c>
      <c r="BB24">
        <f t="shared" si="0"/>
        <v>661.92957143491844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51.791638876837794</v>
      </c>
      <c r="L25">
        <v>65.246438901791109</v>
      </c>
      <c r="M25">
        <v>0</v>
      </c>
      <c r="N25">
        <v>29.998845443349751</v>
      </c>
      <c r="O25">
        <v>50.378443722170893</v>
      </c>
      <c r="P25">
        <v>60.589954958783039</v>
      </c>
      <c r="Q25">
        <v>5.5407622677465458</v>
      </c>
      <c r="R25">
        <v>10.77151034060279</v>
      </c>
      <c r="S25">
        <v>6.698785714285715</v>
      </c>
      <c r="T25">
        <v>0</v>
      </c>
      <c r="U25">
        <v>192.46685231256359</v>
      </c>
      <c r="V25">
        <v>5.2682255639097741</v>
      </c>
      <c r="W25">
        <v>8.8427031382502239</v>
      </c>
      <c r="X25">
        <v>37.464935081426795</v>
      </c>
      <c r="Y25">
        <v>0</v>
      </c>
      <c r="Z25">
        <v>4.9939956000000008</v>
      </c>
      <c r="AA25">
        <v>10.705612319999998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38.846886999999988</v>
      </c>
      <c r="AI25">
        <v>3.8801040000000002</v>
      </c>
      <c r="AJ25">
        <v>0</v>
      </c>
      <c r="AK25">
        <v>12.763079999999999</v>
      </c>
      <c r="AL25">
        <v>20.155330000000003</v>
      </c>
      <c r="AM25">
        <v>4.0218514285714289</v>
      </c>
      <c r="AN25">
        <v>0</v>
      </c>
      <c r="AO25">
        <v>5.301995999999999</v>
      </c>
      <c r="AP25">
        <v>2.9283660000000005</v>
      </c>
      <c r="AQ25">
        <v>0</v>
      </c>
      <c r="AR25">
        <v>8.4124800000000004</v>
      </c>
      <c r="AS25">
        <v>7.175296799999999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25.631730771370975</v>
      </c>
      <c r="BB25">
        <f t="shared" si="0"/>
        <v>657.88106543491836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51.791638876837794</v>
      </c>
      <c r="L26">
        <v>65.246438901791109</v>
      </c>
      <c r="M26">
        <v>0</v>
      </c>
      <c r="N26">
        <v>29.998845443349751</v>
      </c>
      <c r="O26">
        <v>50.378443722170893</v>
      </c>
      <c r="P26">
        <v>60.589954958783039</v>
      </c>
      <c r="Q26">
        <v>5.5407622677465458</v>
      </c>
      <c r="R26">
        <v>10.77151034060279</v>
      </c>
      <c r="S26">
        <v>6.698785714285715</v>
      </c>
      <c r="T26">
        <v>0</v>
      </c>
      <c r="U26">
        <v>192.46685231256359</v>
      </c>
      <c r="V26">
        <v>5.2682255639097741</v>
      </c>
      <c r="W26">
        <v>8.8427031382502239</v>
      </c>
      <c r="X26">
        <v>37.464935081426795</v>
      </c>
      <c r="Y26">
        <v>0</v>
      </c>
      <c r="Z26">
        <v>3.3293303999999999</v>
      </c>
      <c r="AA26">
        <v>10.705612319999998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38.846886999999988</v>
      </c>
      <c r="AI26">
        <v>3.8801040000000002</v>
      </c>
      <c r="AJ26">
        <v>0</v>
      </c>
      <c r="AK26">
        <v>12.763079999999999</v>
      </c>
      <c r="AL26">
        <v>20.155330000000003</v>
      </c>
      <c r="AM26">
        <v>4.0218514285714289</v>
      </c>
      <c r="AN26">
        <v>0</v>
      </c>
      <c r="AO26">
        <v>5.301995999999999</v>
      </c>
      <c r="AP26">
        <v>2.9283660000000005</v>
      </c>
      <c r="AQ26">
        <v>0</v>
      </c>
      <c r="AR26">
        <v>8.4124800000000004</v>
      </c>
      <c r="AS26">
        <v>7.175296799999999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25.569305953370979</v>
      </c>
      <c r="BB26">
        <f t="shared" si="0"/>
        <v>656.27882505291836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51.791638876837794</v>
      </c>
      <c r="L27">
        <v>65.246438901791109</v>
      </c>
      <c r="M27">
        <v>0</v>
      </c>
      <c r="N27">
        <v>29.998845443349751</v>
      </c>
      <c r="O27">
        <v>50.378443722170893</v>
      </c>
      <c r="P27">
        <v>60.589954958783039</v>
      </c>
      <c r="Q27">
        <v>5.5407622677465458</v>
      </c>
      <c r="R27">
        <v>10.77151034060279</v>
      </c>
      <c r="S27">
        <v>6.698785714285715</v>
      </c>
      <c r="T27">
        <v>0</v>
      </c>
      <c r="U27">
        <v>192.46685231256359</v>
      </c>
      <c r="V27">
        <v>5.2682255639097741</v>
      </c>
      <c r="W27">
        <v>8.8427031382502239</v>
      </c>
      <c r="X27">
        <v>37.464935081426795</v>
      </c>
      <c r="Y27">
        <v>0</v>
      </c>
      <c r="Z27">
        <v>3.3293303999999999</v>
      </c>
      <c r="AA27">
        <v>10.705612319999998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38.846886999999988</v>
      </c>
      <c r="AI27">
        <v>5.8201560000000008</v>
      </c>
      <c r="AJ27">
        <v>0</v>
      </c>
      <c r="AK27">
        <v>12.763079999999999</v>
      </c>
      <c r="AL27">
        <v>20.155330000000003</v>
      </c>
      <c r="AM27">
        <v>4.0218514285714289</v>
      </c>
      <c r="AN27">
        <v>0</v>
      </c>
      <c r="AO27">
        <v>5.301995999999999</v>
      </c>
      <c r="AP27">
        <v>2.4077676000000001</v>
      </c>
      <c r="AQ27">
        <v>0</v>
      </c>
      <c r="AR27">
        <v>8.4124800000000004</v>
      </c>
      <c r="AS27">
        <v>7.175296799999999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25.622535463370973</v>
      </c>
      <c r="BB27">
        <f t="shared" si="0"/>
        <v>657.64504914291854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51.791638876837794</v>
      </c>
      <c r="L28">
        <v>65.246438901791109</v>
      </c>
      <c r="M28">
        <v>0</v>
      </c>
      <c r="N28">
        <v>29.998845443349751</v>
      </c>
      <c r="O28">
        <v>50.378443722170893</v>
      </c>
      <c r="P28">
        <v>60.589954958783039</v>
      </c>
      <c r="Q28">
        <v>5.5407622677465458</v>
      </c>
      <c r="R28">
        <v>10.77151034060279</v>
      </c>
      <c r="S28">
        <v>6.698785714285715</v>
      </c>
      <c r="T28">
        <v>0</v>
      </c>
      <c r="U28">
        <v>192.46685231256359</v>
      </c>
      <c r="V28">
        <v>5.2682255639097741</v>
      </c>
      <c r="W28">
        <v>8.8427031382502239</v>
      </c>
      <c r="X28">
        <v>37.464935081426795</v>
      </c>
      <c r="Y28">
        <v>0</v>
      </c>
      <c r="Z28">
        <v>3.3293303999999999</v>
      </c>
      <c r="AA28">
        <v>10.705612319999998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12.763079999999999</v>
      </c>
      <c r="AL28">
        <v>20.155330000000003</v>
      </c>
      <c r="AM28">
        <v>4.0218514285714289</v>
      </c>
      <c r="AN28">
        <v>0</v>
      </c>
      <c r="AO28">
        <v>5.301995999999999</v>
      </c>
      <c r="AP28">
        <v>2.4077676000000001</v>
      </c>
      <c r="AQ28">
        <v>0</v>
      </c>
      <c r="AR28">
        <v>8.4124800000000004</v>
      </c>
      <c r="AS28">
        <v>7.175296799999999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26.034796513370971</v>
      </c>
      <c r="BB28">
        <f t="shared" si="0"/>
        <v>668.22641609291838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51.791638876837794</v>
      </c>
      <c r="L29">
        <v>65.246438901791109</v>
      </c>
      <c r="M29">
        <v>0</v>
      </c>
      <c r="N29">
        <v>29.998845443349751</v>
      </c>
      <c r="O29">
        <v>50.378443722170893</v>
      </c>
      <c r="P29">
        <v>60.589954958783039</v>
      </c>
      <c r="Q29">
        <v>5.5407622677465458</v>
      </c>
      <c r="R29">
        <v>10.77151034060279</v>
      </c>
      <c r="S29">
        <v>6.698785714285715</v>
      </c>
      <c r="T29">
        <v>0</v>
      </c>
      <c r="U29">
        <v>192.46685231256359</v>
      </c>
      <c r="V29">
        <v>5.2682255639097741</v>
      </c>
      <c r="W29">
        <v>8.8427031382502239</v>
      </c>
      <c r="X29">
        <v>37.464935081426795</v>
      </c>
      <c r="Y29">
        <v>0</v>
      </c>
      <c r="Z29">
        <v>3.3293303999999999</v>
      </c>
      <c r="AA29">
        <v>10.705612319999998</v>
      </c>
      <c r="AB29">
        <v>10.035570480000001</v>
      </c>
      <c r="AC29">
        <v>7.3819532319999999</v>
      </c>
      <c r="AD29">
        <v>9.2942918000000017</v>
      </c>
      <c r="AE29">
        <v>8.1470500000000001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12.763079999999999</v>
      </c>
      <c r="AL29">
        <v>20.155330000000003</v>
      </c>
      <c r="AM29">
        <v>4.0218514285714289</v>
      </c>
      <c r="AN29">
        <v>0</v>
      </c>
      <c r="AO29">
        <v>5.301995999999999</v>
      </c>
      <c r="AP29">
        <v>2.4077676000000001</v>
      </c>
      <c r="AQ29">
        <v>0</v>
      </c>
      <c r="AR29">
        <v>8.4124800000000004</v>
      </c>
      <c r="AS29">
        <v>7.175296799999999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25.869427527370974</v>
      </c>
      <c r="BB29">
        <f t="shared" si="0"/>
        <v>663.98194985491864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51.791638876837794</v>
      </c>
      <c r="L30">
        <v>65.246438901791109</v>
      </c>
      <c r="M30">
        <v>0</v>
      </c>
      <c r="N30">
        <v>29.998845443349751</v>
      </c>
      <c r="O30">
        <v>50.378443722170893</v>
      </c>
      <c r="P30">
        <v>60.589954958783039</v>
      </c>
      <c r="Q30">
        <v>5.5407622677465458</v>
      </c>
      <c r="R30">
        <v>10.77151034060279</v>
      </c>
      <c r="S30">
        <v>6.698785714285715</v>
      </c>
      <c r="T30">
        <v>0</v>
      </c>
      <c r="U30">
        <v>192.46685231256359</v>
      </c>
      <c r="V30">
        <v>5.2682255639097741</v>
      </c>
      <c r="W30">
        <v>8.8427031382502239</v>
      </c>
      <c r="X30">
        <v>37.464935081426795</v>
      </c>
      <c r="Y30">
        <v>0</v>
      </c>
      <c r="Z30">
        <v>3.3293303999999999</v>
      </c>
      <c r="AA30">
        <v>10.705612319999998</v>
      </c>
      <c r="AB30">
        <v>10.035570480000001</v>
      </c>
      <c r="AC30">
        <v>7.3819532319999999</v>
      </c>
      <c r="AD30">
        <v>9.2942918000000017</v>
      </c>
      <c r="AE30">
        <v>8.1470500000000001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12.763079999999999</v>
      </c>
      <c r="AL30">
        <v>20.155330000000003</v>
      </c>
      <c r="AM30">
        <v>4.0218514285714289</v>
      </c>
      <c r="AN30">
        <v>0</v>
      </c>
      <c r="AO30">
        <v>5.301995999999999</v>
      </c>
      <c r="AP30">
        <v>2.4077676000000001</v>
      </c>
      <c r="AQ30">
        <v>0</v>
      </c>
      <c r="AR30">
        <v>8.4124800000000004</v>
      </c>
      <c r="AS30">
        <v>7.175296799999999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25.869427527370974</v>
      </c>
      <c r="BB30">
        <f t="shared" si="0"/>
        <v>663.98194985491864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51.791638876837794</v>
      </c>
      <c r="L31">
        <v>65.246438901791109</v>
      </c>
      <c r="M31">
        <v>0</v>
      </c>
      <c r="N31">
        <v>29.998845443349751</v>
      </c>
      <c r="O31">
        <v>50.378443722170893</v>
      </c>
      <c r="P31">
        <v>60.589954958783039</v>
      </c>
      <c r="Q31">
        <v>5.5407622677465458</v>
      </c>
      <c r="R31">
        <v>10.77151034060279</v>
      </c>
      <c r="S31">
        <v>6.698785714285715</v>
      </c>
      <c r="T31">
        <v>0</v>
      </c>
      <c r="U31">
        <v>192.46685231256359</v>
      </c>
      <c r="V31">
        <v>5.2682255639097741</v>
      </c>
      <c r="W31">
        <v>8.8427031382502239</v>
      </c>
      <c r="X31">
        <v>37.464935081426795</v>
      </c>
      <c r="Y31">
        <v>0</v>
      </c>
      <c r="Z31">
        <v>3.3293303999999999</v>
      </c>
      <c r="AA31">
        <v>10.705612319999998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12.763079999999999</v>
      </c>
      <c r="AL31">
        <v>20.155330000000003</v>
      </c>
      <c r="AM31">
        <v>4.0218514285714289</v>
      </c>
      <c r="AN31">
        <v>0</v>
      </c>
      <c r="AO31">
        <v>5.301995999999999</v>
      </c>
      <c r="AP31">
        <v>2.4077676000000001</v>
      </c>
      <c r="AQ31">
        <v>0</v>
      </c>
      <c r="AR31">
        <v>8.973312</v>
      </c>
      <c r="AS31">
        <v>7.175296799999999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26.055827713370967</v>
      </c>
      <c r="BB31">
        <f t="shared" si="0"/>
        <v>668.76621689291846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51.791638876837794</v>
      </c>
      <c r="L32">
        <v>65.246438901791109</v>
      </c>
      <c r="M32">
        <v>0</v>
      </c>
      <c r="N32">
        <v>29.998845443349751</v>
      </c>
      <c r="O32">
        <v>50.378443722170893</v>
      </c>
      <c r="P32">
        <v>60.589954958783039</v>
      </c>
      <c r="Q32">
        <v>5.5407622677465458</v>
      </c>
      <c r="R32">
        <v>10.77151034060279</v>
      </c>
      <c r="S32">
        <v>6.698785714285715</v>
      </c>
      <c r="T32">
        <v>0</v>
      </c>
      <c r="U32">
        <v>192.46685231256359</v>
      </c>
      <c r="V32">
        <v>5.2682255639097741</v>
      </c>
      <c r="W32">
        <v>8.8427031382502239</v>
      </c>
      <c r="X32">
        <v>37.464935081426795</v>
      </c>
      <c r="Y32">
        <v>0</v>
      </c>
      <c r="Z32">
        <v>3.3293303999999999</v>
      </c>
      <c r="AA32">
        <v>10.705612319999998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12.763079999999999</v>
      </c>
      <c r="AL32">
        <v>20.155330000000003</v>
      </c>
      <c r="AM32">
        <v>4.0218514285714289</v>
      </c>
      <c r="AN32">
        <v>0</v>
      </c>
      <c r="AO32">
        <v>5.301995999999999</v>
      </c>
      <c r="AP32">
        <v>2.4077676000000001</v>
      </c>
      <c r="AQ32">
        <v>0</v>
      </c>
      <c r="AR32">
        <v>8.973312</v>
      </c>
      <c r="AS32">
        <v>7.175296799999999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26.055827713370967</v>
      </c>
      <c r="BB32">
        <f t="shared" si="0"/>
        <v>668.76621689291846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51.791638876837794</v>
      </c>
      <c r="L33">
        <v>65.246438901791109</v>
      </c>
      <c r="M33">
        <v>0</v>
      </c>
      <c r="N33">
        <v>29.998845443349751</v>
      </c>
      <c r="O33">
        <v>50.378443722170893</v>
      </c>
      <c r="P33">
        <v>60.589954958783039</v>
      </c>
      <c r="Q33">
        <v>5.5407622677465458</v>
      </c>
      <c r="R33">
        <v>10.77151034060279</v>
      </c>
      <c r="S33">
        <v>6.698785714285715</v>
      </c>
      <c r="T33">
        <v>0</v>
      </c>
      <c r="U33">
        <v>192.46685231256359</v>
      </c>
      <c r="V33">
        <v>5.2682255639097741</v>
      </c>
      <c r="W33">
        <v>8.8427031382502239</v>
      </c>
      <c r="X33">
        <v>37.464935081426795</v>
      </c>
      <c r="Y33">
        <v>0</v>
      </c>
      <c r="Z33">
        <v>3.3293303999999999</v>
      </c>
      <c r="AA33">
        <v>10.705612319999998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12.763079999999999</v>
      </c>
      <c r="AL33">
        <v>16.230500000000003</v>
      </c>
      <c r="AM33">
        <v>4.0218514285714289</v>
      </c>
      <c r="AN33">
        <v>0</v>
      </c>
      <c r="AO33">
        <v>5.301995999999999</v>
      </c>
      <c r="AP33">
        <v>2.4077676000000001</v>
      </c>
      <c r="AQ33">
        <v>0</v>
      </c>
      <c r="AR33">
        <v>8.973312</v>
      </c>
      <c r="AS33">
        <v>7.175296799999999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25.908646715350315</v>
      </c>
      <c r="BB33">
        <f t="shared" si="0"/>
        <v>664.98856789093907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51.791638876837794</v>
      </c>
      <c r="L34">
        <v>65.246438901791109</v>
      </c>
      <c r="M34">
        <v>0</v>
      </c>
      <c r="N34">
        <v>29.998845443349751</v>
      </c>
      <c r="O34">
        <v>50.378443722170893</v>
      </c>
      <c r="P34">
        <v>60.589954958783039</v>
      </c>
      <c r="Q34">
        <v>5.5407622677465458</v>
      </c>
      <c r="R34">
        <v>10.77151034060279</v>
      </c>
      <c r="S34">
        <v>6.698785714285715</v>
      </c>
      <c r="T34">
        <v>0</v>
      </c>
      <c r="U34">
        <v>192.46685231256359</v>
      </c>
      <c r="V34">
        <v>5.2682255639097741</v>
      </c>
      <c r="W34">
        <v>8.8427031382502239</v>
      </c>
      <c r="X34">
        <v>37.464935081426795</v>
      </c>
      <c r="Y34">
        <v>0</v>
      </c>
      <c r="Z34">
        <v>3.3293303999999999</v>
      </c>
      <c r="AA34">
        <v>10.705612319999998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38.846886999999988</v>
      </c>
      <c r="AI34">
        <v>4.8501299999999992</v>
      </c>
      <c r="AJ34">
        <v>0</v>
      </c>
      <c r="AK34">
        <v>12.763079999999999</v>
      </c>
      <c r="AL34">
        <v>16.230500000000003</v>
      </c>
      <c r="AM34">
        <v>4.0218514285714289</v>
      </c>
      <c r="AN34">
        <v>0</v>
      </c>
      <c r="AO34">
        <v>5.301995999999999</v>
      </c>
      <c r="AP34">
        <v>2.4077676000000001</v>
      </c>
      <c r="AQ34">
        <v>0</v>
      </c>
      <c r="AR34">
        <v>8.973312</v>
      </c>
      <c r="AS34">
        <v>7.175296799999999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25.460009563350319</v>
      </c>
      <c r="BB34">
        <f t="shared" si="0"/>
        <v>653.47355104293911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51.791268108199297</v>
      </c>
      <c r="L35">
        <v>65.246294859978732</v>
      </c>
      <c r="M35">
        <v>0</v>
      </c>
      <c r="N35">
        <v>29.998845443349751</v>
      </c>
      <c r="O35">
        <v>50.378443722170893</v>
      </c>
      <c r="P35">
        <v>60.589954958783039</v>
      </c>
      <c r="Q35">
        <v>5.5407622677465458</v>
      </c>
      <c r="R35">
        <v>10.77151034060279</v>
      </c>
      <c r="S35">
        <v>6.698785714285715</v>
      </c>
      <c r="T35">
        <v>0</v>
      </c>
      <c r="U35">
        <v>192.46685231256359</v>
      </c>
      <c r="V35">
        <v>5.2682255639097741</v>
      </c>
      <c r="W35">
        <v>8.8427031382502239</v>
      </c>
      <c r="X35">
        <v>37.464935081426795</v>
      </c>
      <c r="Y35">
        <v>0</v>
      </c>
      <c r="Z35">
        <v>3.3293303999999999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38.846886999999988</v>
      </c>
      <c r="AI35">
        <v>3.556762</v>
      </c>
      <c r="AJ35">
        <v>0</v>
      </c>
      <c r="AK35">
        <v>12.763079999999999</v>
      </c>
      <c r="AL35">
        <v>16.230500000000003</v>
      </c>
      <c r="AM35">
        <v>4.0218514285714289</v>
      </c>
      <c r="AN35">
        <v>0</v>
      </c>
      <c r="AO35">
        <v>5.301995999999999</v>
      </c>
      <c r="AP35">
        <v>2.4077676000000001</v>
      </c>
      <c r="AQ35">
        <v>0</v>
      </c>
      <c r="AR35">
        <v>8.973312</v>
      </c>
      <c r="AS35">
        <v>7.175296799999999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25.411488830652026</v>
      </c>
      <c r="BB35">
        <f t="shared" si="0"/>
        <v>652.22818896518652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51.792753998454131</v>
      </c>
      <c r="L36">
        <v>65.246294859978732</v>
      </c>
      <c r="M36">
        <v>0</v>
      </c>
      <c r="N36">
        <v>29.998845443349751</v>
      </c>
      <c r="O36">
        <v>50.378443722170893</v>
      </c>
      <c r="P36">
        <v>60.589954958783039</v>
      </c>
      <c r="Q36">
        <v>5.5407622677465458</v>
      </c>
      <c r="R36">
        <v>10.77151034060279</v>
      </c>
      <c r="S36">
        <v>6.698785714285715</v>
      </c>
      <c r="T36">
        <v>0</v>
      </c>
      <c r="U36">
        <v>192.46685231256359</v>
      </c>
      <c r="V36">
        <v>5.2682255639097741</v>
      </c>
      <c r="W36">
        <v>8.8427031382502239</v>
      </c>
      <c r="X36">
        <v>37.464935081426795</v>
      </c>
      <c r="Y36">
        <v>0</v>
      </c>
      <c r="Z36">
        <v>3.3293303999999999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12.763079999999999</v>
      </c>
      <c r="AL36">
        <v>16.230500000000003</v>
      </c>
      <c r="AM36">
        <v>4.0218514285714289</v>
      </c>
      <c r="AN36">
        <v>0</v>
      </c>
      <c r="AO36">
        <v>5.301995999999999</v>
      </c>
      <c r="AP36">
        <v>2.4077676000000001</v>
      </c>
      <c r="AQ36">
        <v>0</v>
      </c>
      <c r="AR36">
        <v>8.973312</v>
      </c>
      <c r="AS36">
        <v>7.175296799999999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25.411544547523761</v>
      </c>
      <c r="BB36">
        <f t="shared" si="0"/>
        <v>652.22961913856966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51.792102772073925</v>
      </c>
      <c r="L37">
        <v>65.246431055730525</v>
      </c>
      <c r="M37">
        <v>0</v>
      </c>
      <c r="N37">
        <v>29.998845443349751</v>
      </c>
      <c r="O37">
        <v>50.378443722170893</v>
      </c>
      <c r="P37">
        <v>60.589954958783039</v>
      </c>
      <c r="Q37">
        <v>5.5407622677465458</v>
      </c>
      <c r="R37">
        <v>10.77151034060279</v>
      </c>
      <c r="S37">
        <v>6.698785714285715</v>
      </c>
      <c r="T37">
        <v>0</v>
      </c>
      <c r="U37">
        <v>192.46685231256359</v>
      </c>
      <c r="V37">
        <v>5.2664915859255483</v>
      </c>
      <c r="W37">
        <v>8.8427031382502239</v>
      </c>
      <c r="X37">
        <v>37.464935081426795</v>
      </c>
      <c r="Y37">
        <v>0</v>
      </c>
      <c r="Z37">
        <v>3.3293303999999999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12.763079999999999</v>
      </c>
      <c r="AL37">
        <v>16.230500000000003</v>
      </c>
      <c r="AM37">
        <v>4.0218514285714289</v>
      </c>
      <c r="AN37">
        <v>0</v>
      </c>
      <c r="AO37">
        <v>5.301995999999999</v>
      </c>
      <c r="AP37">
        <v>2.4077676000000001</v>
      </c>
      <c r="AQ37">
        <v>0</v>
      </c>
      <c r="AR37">
        <v>8.973312</v>
      </c>
      <c r="AS37">
        <v>7.175296799999999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25.411460206500394</v>
      </c>
      <c r="BB37">
        <f t="shared" si="0"/>
        <v>652.22745447098043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51.791946818844096</v>
      </c>
      <c r="L38">
        <v>65.247242166446497</v>
      </c>
      <c r="M38">
        <v>0</v>
      </c>
      <c r="N38">
        <v>29.998845443349751</v>
      </c>
      <c r="O38">
        <v>50.378443722170893</v>
      </c>
      <c r="P38">
        <v>60.589954958783039</v>
      </c>
      <c r="Q38">
        <v>5.5407622677465458</v>
      </c>
      <c r="R38">
        <v>10.77151034060279</v>
      </c>
      <c r="S38">
        <v>6.698785714285715</v>
      </c>
      <c r="T38">
        <v>0</v>
      </c>
      <c r="U38">
        <v>192.46685231256359</v>
      </c>
      <c r="V38">
        <v>5.2664915859255483</v>
      </c>
      <c r="W38">
        <v>8.8427031382502239</v>
      </c>
      <c r="X38">
        <v>37.464935081426795</v>
      </c>
      <c r="Y38">
        <v>0</v>
      </c>
      <c r="Z38">
        <v>3.3293303999999999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12.763079999999999</v>
      </c>
      <c r="AL38">
        <v>16.230500000000003</v>
      </c>
      <c r="AM38">
        <v>4.0218514285714289</v>
      </c>
      <c r="AN38">
        <v>0</v>
      </c>
      <c r="AO38">
        <v>5.301995999999999</v>
      </c>
      <c r="AP38">
        <v>2.4077676000000001</v>
      </c>
      <c r="AQ38">
        <v>0</v>
      </c>
      <c r="AR38">
        <v>8.973312</v>
      </c>
      <c r="AS38">
        <v>7.175296799999999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25.411484779389703</v>
      </c>
      <c r="BB38">
        <f t="shared" si="0"/>
        <v>652.22808505557714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51.79291614619477</v>
      </c>
      <c r="L39">
        <v>40</v>
      </c>
      <c r="M39">
        <v>0</v>
      </c>
      <c r="N39">
        <v>29.998845443349751</v>
      </c>
      <c r="O39">
        <v>50.378443722170893</v>
      </c>
      <c r="P39">
        <v>60.589954958783039</v>
      </c>
      <c r="Q39">
        <v>5.5407622677465458</v>
      </c>
      <c r="R39">
        <v>10.77151034060279</v>
      </c>
      <c r="S39">
        <v>6.698785714285715</v>
      </c>
      <c r="T39">
        <v>0</v>
      </c>
      <c r="U39">
        <v>192.46685231256359</v>
      </c>
      <c r="V39">
        <v>5.2664915859255483</v>
      </c>
      <c r="W39">
        <v>8.8427031382502239</v>
      </c>
      <c r="X39">
        <v>37.464935081426795</v>
      </c>
      <c r="Y39">
        <v>0</v>
      </c>
      <c r="Z39">
        <v>3.3293303999999999</v>
      </c>
      <c r="AA39">
        <v>10.705612319999998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12.763079999999999</v>
      </c>
      <c r="AL39">
        <v>17.706000000000007</v>
      </c>
      <c r="AM39">
        <v>4.0218514285714289</v>
      </c>
      <c r="AN39">
        <v>0</v>
      </c>
      <c r="AO39">
        <v>5.301995999999999</v>
      </c>
      <c r="AP39">
        <v>2.9283660000000005</v>
      </c>
      <c r="AQ39">
        <v>0</v>
      </c>
      <c r="AR39">
        <v>8.973312</v>
      </c>
      <c r="AS39">
        <v>7.175296799999999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24.539603186816628</v>
      </c>
      <c r="BB39">
        <f t="shared" si="0"/>
        <v>629.84979220905439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51.791154032919223</v>
      </c>
      <c r="L40">
        <v>65.247205375030546</v>
      </c>
      <c r="M40">
        <v>0</v>
      </c>
      <c r="N40">
        <v>29.998845443349751</v>
      </c>
      <c r="O40">
        <v>50.378443722170893</v>
      </c>
      <c r="P40">
        <v>60.589954958783039</v>
      </c>
      <c r="Q40">
        <v>5.5407622677465458</v>
      </c>
      <c r="R40">
        <v>10.77151034060279</v>
      </c>
      <c r="S40">
        <v>6.698785714285715</v>
      </c>
      <c r="T40">
        <v>0</v>
      </c>
      <c r="U40">
        <v>192.46685231256359</v>
      </c>
      <c r="V40">
        <v>5.2664915859255483</v>
      </c>
      <c r="W40">
        <v>8.8427031382502239</v>
      </c>
      <c r="X40">
        <v>37.464935081426795</v>
      </c>
      <c r="Y40">
        <v>0</v>
      </c>
      <c r="Z40">
        <v>3.3293303999999999</v>
      </c>
      <c r="AA40">
        <v>10.705612319999998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12.763079999999999</v>
      </c>
      <c r="AL40">
        <v>20.155330000000003</v>
      </c>
      <c r="AM40">
        <v>4.0218514285714289</v>
      </c>
      <c r="AN40">
        <v>0</v>
      </c>
      <c r="AO40">
        <v>5.301995999999999</v>
      </c>
      <c r="AP40">
        <v>2.9283660000000005</v>
      </c>
      <c r="AQ40">
        <v>0</v>
      </c>
      <c r="AR40">
        <v>8.973312</v>
      </c>
      <c r="AS40">
        <v>7.175296799999999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25.578157113012765</v>
      </c>
      <c r="BB40">
        <f t="shared" si="0"/>
        <v>656.50601154461333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51.79291614619477</v>
      </c>
      <c r="L41">
        <v>45.51723296866593</v>
      </c>
      <c r="M41">
        <v>0</v>
      </c>
      <c r="N41">
        <v>29.998845443349751</v>
      </c>
      <c r="O41">
        <v>50.378443722170893</v>
      </c>
      <c r="P41">
        <v>60.589954958783039</v>
      </c>
      <c r="Q41">
        <v>5.5407622677465458</v>
      </c>
      <c r="R41">
        <v>10.77151034060279</v>
      </c>
      <c r="S41">
        <v>6.698785714285715</v>
      </c>
      <c r="T41">
        <v>0</v>
      </c>
      <c r="U41">
        <v>192.46685231256359</v>
      </c>
      <c r="V41">
        <v>5.2664915859255483</v>
      </c>
      <c r="W41">
        <v>8.8427031382502239</v>
      </c>
      <c r="X41">
        <v>37.464935081426795</v>
      </c>
      <c r="Y41">
        <v>0</v>
      </c>
      <c r="Z41">
        <v>3.3293303999999999</v>
      </c>
      <c r="AA41">
        <v>10.705612319999998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12.763079999999999</v>
      </c>
      <c r="AL41">
        <v>20.155330000000003</v>
      </c>
      <c r="AM41">
        <v>4.0218514285714289</v>
      </c>
      <c r="AN41">
        <v>0</v>
      </c>
      <c r="AO41">
        <v>5.301995999999999</v>
      </c>
      <c r="AP41">
        <v>2.9283660000000005</v>
      </c>
      <c r="AQ41">
        <v>0</v>
      </c>
      <c r="AR41">
        <v>8.973312</v>
      </c>
      <c r="AS41">
        <v>7.175296799999999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24.83834917116225</v>
      </c>
      <c r="BB41">
        <f t="shared" si="0"/>
        <v>637.51760919337471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51.79291614619477</v>
      </c>
      <c r="L42">
        <v>41.797672794973231</v>
      </c>
      <c r="M42">
        <v>0</v>
      </c>
      <c r="N42">
        <v>29.998845443349751</v>
      </c>
      <c r="O42">
        <v>50.378443722170893</v>
      </c>
      <c r="P42">
        <v>60.589954958783039</v>
      </c>
      <c r="Q42">
        <v>5.5407622677465458</v>
      </c>
      <c r="R42">
        <v>10.77151034060279</v>
      </c>
      <c r="S42">
        <v>6.698785714285715</v>
      </c>
      <c r="T42">
        <v>0</v>
      </c>
      <c r="U42">
        <v>192.46685231256359</v>
      </c>
      <c r="V42">
        <v>5.2664915859255483</v>
      </c>
      <c r="W42">
        <v>8.8427031382502239</v>
      </c>
      <c r="X42">
        <v>37.464935081426795</v>
      </c>
      <c r="Y42">
        <v>0</v>
      </c>
      <c r="Z42">
        <v>3.3293303999999999</v>
      </c>
      <c r="AA42">
        <v>10.705612319999998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12.763079999999999</v>
      </c>
      <c r="AL42">
        <v>20.155330000000003</v>
      </c>
      <c r="AM42">
        <v>4.0218514285714289</v>
      </c>
      <c r="AN42">
        <v>0</v>
      </c>
      <c r="AO42">
        <v>5.301995999999999</v>
      </c>
      <c r="AP42">
        <v>2.9283660000000005</v>
      </c>
      <c r="AQ42">
        <v>0</v>
      </c>
      <c r="AR42">
        <v>8.973312</v>
      </c>
      <c r="AS42">
        <v>7.175296799999999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24.698865664648771</v>
      </c>
      <c r="BB42">
        <f t="shared" si="0"/>
        <v>633.93753252619547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51.79291614619477</v>
      </c>
      <c r="L43">
        <v>41.797672794973231</v>
      </c>
      <c r="M43">
        <v>0</v>
      </c>
      <c r="N43">
        <v>29.998845443349751</v>
      </c>
      <c r="O43">
        <v>50.378443722170893</v>
      </c>
      <c r="P43">
        <v>58.355545262043407</v>
      </c>
      <c r="Q43">
        <v>5.5407622677465458</v>
      </c>
      <c r="R43">
        <v>10.77151034060279</v>
      </c>
      <c r="S43">
        <v>6.698785714285715</v>
      </c>
      <c r="T43">
        <v>0</v>
      </c>
      <c r="U43">
        <v>192.46685231256359</v>
      </c>
      <c r="V43">
        <v>5.2664915859255483</v>
      </c>
      <c r="W43">
        <v>8.8427031382502239</v>
      </c>
      <c r="X43">
        <v>37.464935081426795</v>
      </c>
      <c r="Y43">
        <v>0</v>
      </c>
      <c r="Z43">
        <v>3.3293303999999999</v>
      </c>
      <c r="AA43">
        <v>10.705612319999998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12.763079999999999</v>
      </c>
      <c r="AL43">
        <v>20.155330000000003</v>
      </c>
      <c r="AM43">
        <v>4.0218514285714289</v>
      </c>
      <c r="AN43">
        <v>0</v>
      </c>
      <c r="AO43">
        <v>5.301995999999999</v>
      </c>
      <c r="AP43">
        <v>2.9283660000000005</v>
      </c>
      <c r="AQ43">
        <v>0</v>
      </c>
      <c r="AR43">
        <v>8.973312</v>
      </c>
      <c r="AS43">
        <v>7.175296799999999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24.615075301021044</v>
      </c>
      <c r="BB43">
        <f t="shared" si="0"/>
        <v>631.78691319308359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51.79291614619477</v>
      </c>
      <c r="L44">
        <v>41.797672794973231</v>
      </c>
      <c r="M44">
        <v>0</v>
      </c>
      <c r="N44">
        <v>29.998845443349751</v>
      </c>
      <c r="O44">
        <v>50.378443722170893</v>
      </c>
      <c r="P44">
        <v>58.355545262043407</v>
      </c>
      <c r="Q44">
        <v>5.5407622677465458</v>
      </c>
      <c r="R44">
        <v>10.77151034060279</v>
      </c>
      <c r="S44">
        <v>6.698785714285715</v>
      </c>
      <c r="T44">
        <v>0</v>
      </c>
      <c r="U44">
        <v>192.46685231256359</v>
      </c>
      <c r="V44">
        <v>5.2664915859255483</v>
      </c>
      <c r="W44">
        <v>8.8427031382502239</v>
      </c>
      <c r="X44">
        <v>37.464935081426795</v>
      </c>
      <c r="Y44">
        <v>0</v>
      </c>
      <c r="Z44">
        <v>3.3293303999999999</v>
      </c>
      <c r="AA44">
        <v>10.705612319999998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12.763079999999999</v>
      </c>
      <c r="AL44">
        <v>20.155330000000003</v>
      </c>
      <c r="AM44">
        <v>4.0218514285714289</v>
      </c>
      <c r="AN44">
        <v>0</v>
      </c>
      <c r="AO44">
        <v>5.301995999999999</v>
      </c>
      <c r="AP44">
        <v>2.9283660000000005</v>
      </c>
      <c r="AQ44">
        <v>0</v>
      </c>
      <c r="AR44">
        <v>8.973312</v>
      </c>
      <c r="AS44">
        <v>7.175296799999999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24.615075301021044</v>
      </c>
      <c r="BB44">
        <f t="shared" si="0"/>
        <v>631.78691319308359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51.79291614619477</v>
      </c>
      <c r="L45">
        <v>52.249432949419088</v>
      </c>
      <c r="M45">
        <v>0</v>
      </c>
      <c r="N45">
        <v>29.998845443349751</v>
      </c>
      <c r="O45">
        <v>50.378443722170893</v>
      </c>
      <c r="P45">
        <v>58.355545262043407</v>
      </c>
      <c r="Q45">
        <v>5.5407622677465458</v>
      </c>
      <c r="R45">
        <v>10.77151034060279</v>
      </c>
      <c r="S45">
        <v>6.698785714285715</v>
      </c>
      <c r="T45">
        <v>0</v>
      </c>
      <c r="U45">
        <v>192.46685231256359</v>
      </c>
      <c r="V45">
        <v>5.2664915859255483</v>
      </c>
      <c r="W45">
        <v>8.8427031382502239</v>
      </c>
      <c r="X45">
        <v>37.464935081426795</v>
      </c>
      <c r="Y45">
        <v>0</v>
      </c>
      <c r="Z45">
        <v>3.3293303999999999</v>
      </c>
      <c r="AA45">
        <v>10.705612319999998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38.846886999999988</v>
      </c>
      <c r="AI45">
        <v>3.556762</v>
      </c>
      <c r="AJ45">
        <v>0</v>
      </c>
      <c r="AK45">
        <v>12.763079999999999</v>
      </c>
      <c r="AL45">
        <v>20.155330000000003</v>
      </c>
      <c r="AM45">
        <v>4.0218514285714289</v>
      </c>
      <c r="AN45">
        <v>0</v>
      </c>
      <c r="AO45">
        <v>5.6007000000000007</v>
      </c>
      <c r="AP45">
        <v>2.9283660000000005</v>
      </c>
      <c r="AQ45">
        <v>0</v>
      </c>
      <c r="AR45">
        <v>1.121664</v>
      </c>
      <c r="AS45">
        <v>7.175296799999999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24.723780906812763</v>
      </c>
      <c r="BB45">
        <f t="shared" si="0"/>
        <v>634.57702374173778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51.79291614619477</v>
      </c>
      <c r="L46">
        <v>52.249432949419088</v>
      </c>
      <c r="M46">
        <v>0</v>
      </c>
      <c r="N46">
        <v>29.998845443349751</v>
      </c>
      <c r="O46">
        <v>50.378443722170893</v>
      </c>
      <c r="P46">
        <v>55.386600334759144</v>
      </c>
      <c r="Q46">
        <v>5.5407622677465458</v>
      </c>
      <c r="R46">
        <v>10.77151034060279</v>
      </c>
      <c r="S46">
        <v>6.698785714285715</v>
      </c>
      <c r="T46">
        <v>0</v>
      </c>
      <c r="U46">
        <v>192.46685231256359</v>
      </c>
      <c r="V46">
        <v>5.2664915859255483</v>
      </c>
      <c r="W46">
        <v>8.8427031382502239</v>
      </c>
      <c r="X46">
        <v>37.464935081426795</v>
      </c>
      <c r="Y46">
        <v>0</v>
      </c>
      <c r="Z46">
        <v>3.3293303999999999</v>
      </c>
      <c r="AA46">
        <v>10.705612319999998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38.846886999999988</v>
      </c>
      <c r="AI46">
        <v>3.556762</v>
      </c>
      <c r="AJ46">
        <v>0</v>
      </c>
      <c r="AK46">
        <v>12.763079999999999</v>
      </c>
      <c r="AL46">
        <v>20.155330000000003</v>
      </c>
      <c r="AM46">
        <v>4.0218514285714289</v>
      </c>
      <c r="AN46">
        <v>0</v>
      </c>
      <c r="AO46">
        <v>5.6007000000000007</v>
      </c>
      <c r="AP46">
        <v>2.9283660000000005</v>
      </c>
      <c r="AQ46">
        <v>0</v>
      </c>
      <c r="AR46">
        <v>1.121664</v>
      </c>
      <c r="AS46">
        <v>7.175296799999999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24.612445472039589</v>
      </c>
      <c r="BB46">
        <f t="shared" si="0"/>
        <v>631.7194142492267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51.79291614619477</v>
      </c>
      <c r="L47">
        <v>52.249432949419088</v>
      </c>
      <c r="M47">
        <v>0</v>
      </c>
      <c r="N47">
        <v>29.998845443349751</v>
      </c>
      <c r="O47">
        <v>50.378443722170893</v>
      </c>
      <c r="P47">
        <v>52.407447435645516</v>
      </c>
      <c r="Q47">
        <v>5.5407622677465458</v>
      </c>
      <c r="R47">
        <v>10.77151034060279</v>
      </c>
      <c r="S47">
        <v>6.698785714285715</v>
      </c>
      <c r="T47">
        <v>0</v>
      </c>
      <c r="U47">
        <v>192.46685231256359</v>
      </c>
      <c r="V47">
        <v>5.2664915859255483</v>
      </c>
      <c r="W47">
        <v>8.8427031382502239</v>
      </c>
      <c r="X47">
        <v>37.464935081426795</v>
      </c>
      <c r="Y47">
        <v>0</v>
      </c>
      <c r="Z47">
        <v>3.3293303999999999</v>
      </c>
      <c r="AA47">
        <v>10.705612319999998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38.846886999999988</v>
      </c>
      <c r="AI47">
        <v>3.556762</v>
      </c>
      <c r="AJ47">
        <v>0</v>
      </c>
      <c r="AK47">
        <v>12.763079999999999</v>
      </c>
      <c r="AL47">
        <v>20.155330000000003</v>
      </c>
      <c r="AM47">
        <v>4.0218514285714289</v>
      </c>
      <c r="AN47">
        <v>0</v>
      </c>
      <c r="AO47">
        <v>5.6007000000000007</v>
      </c>
      <c r="AP47">
        <v>2.9283660000000005</v>
      </c>
      <c r="AQ47">
        <v>0</v>
      </c>
      <c r="AR47">
        <v>1.121664</v>
      </c>
      <c r="AS47">
        <v>7.175296799999999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24.500727238322852</v>
      </c>
      <c r="BB47">
        <f t="shared" si="0"/>
        <v>628.85197958382969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51.79291614619477</v>
      </c>
      <c r="L48">
        <v>65.247205375030546</v>
      </c>
      <c r="M48">
        <v>0</v>
      </c>
      <c r="N48">
        <v>29.998845443349751</v>
      </c>
      <c r="O48">
        <v>50.378443722170893</v>
      </c>
      <c r="P48">
        <v>52.407447435645516</v>
      </c>
      <c r="Q48">
        <v>5.5407622677465458</v>
      </c>
      <c r="R48">
        <v>10.77151034060279</v>
      </c>
      <c r="S48">
        <v>6.698785714285715</v>
      </c>
      <c r="T48">
        <v>0</v>
      </c>
      <c r="U48">
        <v>192.46685231256359</v>
      </c>
      <c r="V48">
        <v>5.2664915859255483</v>
      </c>
      <c r="W48">
        <v>8.8427031382502239</v>
      </c>
      <c r="X48">
        <v>37.464935081426795</v>
      </c>
      <c r="Y48">
        <v>0</v>
      </c>
      <c r="Z48">
        <v>3.3293303999999999</v>
      </c>
      <c r="AA48">
        <v>10.705612319999998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38.846886999999988</v>
      </c>
      <c r="AI48">
        <v>3.556762</v>
      </c>
      <c r="AJ48">
        <v>0</v>
      </c>
      <c r="AK48">
        <v>12.763079999999999</v>
      </c>
      <c r="AL48">
        <v>20.155330000000003</v>
      </c>
      <c r="AM48">
        <v>4.0218514285714289</v>
      </c>
      <c r="AN48">
        <v>0</v>
      </c>
      <c r="AO48">
        <v>5.6007000000000007</v>
      </c>
      <c r="AP48">
        <v>2.9283660000000005</v>
      </c>
      <c r="AQ48">
        <v>0</v>
      </c>
      <c r="AR48">
        <v>6.7299839999999982</v>
      </c>
      <c r="AS48">
        <v>7.175296799999999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25.198455742641464</v>
      </c>
      <c r="BB48">
        <f t="shared" si="0"/>
        <v>646.76034350512248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51.791915598539575</v>
      </c>
      <c r="L49">
        <v>47.033331036067082</v>
      </c>
      <c r="M49">
        <v>0</v>
      </c>
      <c r="N49">
        <v>29.998845443349751</v>
      </c>
      <c r="O49">
        <v>50.378443722170893</v>
      </c>
      <c r="P49">
        <v>52.407447435645516</v>
      </c>
      <c r="Q49">
        <v>5.5404360435339299</v>
      </c>
      <c r="R49">
        <v>10.771472490974729</v>
      </c>
      <c r="S49">
        <v>6.7030082918739646</v>
      </c>
      <c r="T49">
        <v>0</v>
      </c>
      <c r="U49">
        <v>192.46685231256359</v>
      </c>
      <c r="V49">
        <v>5.2664915859255483</v>
      </c>
      <c r="W49">
        <v>8.8427031382502239</v>
      </c>
      <c r="X49">
        <v>37.464935081426795</v>
      </c>
      <c r="Y49">
        <v>0</v>
      </c>
      <c r="Z49">
        <v>3.3293303999999999</v>
      </c>
      <c r="AA49">
        <v>10.032999999999999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38.846886999999988</v>
      </c>
      <c r="AI49">
        <v>3.556762</v>
      </c>
      <c r="AJ49">
        <v>0</v>
      </c>
      <c r="AK49">
        <v>12.763079999999999</v>
      </c>
      <c r="AL49">
        <v>20.155330000000003</v>
      </c>
      <c r="AM49">
        <v>4.0218514285714289</v>
      </c>
      <c r="AN49">
        <v>0</v>
      </c>
      <c r="AO49">
        <v>5.6007000000000007</v>
      </c>
      <c r="AP49">
        <v>2.9283660000000005</v>
      </c>
      <c r="AQ49">
        <v>0</v>
      </c>
      <c r="AR49">
        <v>9.5341440000000013</v>
      </c>
      <c r="AS49">
        <v>7.175296799999999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24.595475414916343</v>
      </c>
      <c r="BB49">
        <f t="shared" si="0"/>
        <v>631.28385512997659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51.791915598539575</v>
      </c>
      <c r="L50">
        <v>47.033331036067082</v>
      </c>
      <c r="M50">
        <v>0</v>
      </c>
      <c r="N50">
        <v>29.998845443349751</v>
      </c>
      <c r="O50">
        <v>50.378443722170893</v>
      </c>
      <c r="P50">
        <v>54.266865926558502</v>
      </c>
      <c r="Q50">
        <v>5.5404360435339299</v>
      </c>
      <c r="R50">
        <v>10.771472490974729</v>
      </c>
      <c r="S50">
        <v>6.7030082918739646</v>
      </c>
      <c r="T50">
        <v>0</v>
      </c>
      <c r="U50">
        <v>192.46685231256359</v>
      </c>
      <c r="V50">
        <v>5.2689647601476013</v>
      </c>
      <c r="W50">
        <v>8.8427031382502239</v>
      </c>
      <c r="X50">
        <v>37.464935081426795</v>
      </c>
      <c r="Y50">
        <v>0</v>
      </c>
      <c r="Z50">
        <v>3.3293303999999999</v>
      </c>
      <c r="AA50">
        <v>10.554715999999999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38.846886999999988</v>
      </c>
      <c r="AI50">
        <v>3.556762</v>
      </c>
      <c r="AJ50">
        <v>0</v>
      </c>
      <c r="AK50">
        <v>12.763079999999999</v>
      </c>
      <c r="AL50">
        <v>20.155330000000003</v>
      </c>
      <c r="AM50">
        <v>4.0218514285714289</v>
      </c>
      <c r="AN50">
        <v>0</v>
      </c>
      <c r="AO50">
        <v>5.6007000000000007</v>
      </c>
      <c r="AP50">
        <v>2.9283660000000005</v>
      </c>
      <c r="AQ50">
        <v>0</v>
      </c>
      <c r="AR50">
        <v>12.618719999999996</v>
      </c>
      <c r="AS50">
        <v>7.175296799999999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24.800532068502804</v>
      </c>
      <c r="BB50">
        <f t="shared" si="0"/>
        <v>636.54698214152518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51.790859385087153</v>
      </c>
      <c r="L51">
        <v>47.033331036067082</v>
      </c>
      <c r="M51">
        <v>0</v>
      </c>
      <c r="N51">
        <v>29.998845443349751</v>
      </c>
      <c r="O51">
        <v>50.378443722170893</v>
      </c>
      <c r="P51">
        <v>56.121135675626086</v>
      </c>
      <c r="Q51">
        <v>5.5413433305012747</v>
      </c>
      <c r="R51">
        <v>10.769759196155524</v>
      </c>
      <c r="S51">
        <v>6.7034705056179771</v>
      </c>
      <c r="T51">
        <v>0</v>
      </c>
      <c r="U51">
        <v>192.46685231256359</v>
      </c>
      <c r="V51">
        <v>5.2689647601476013</v>
      </c>
      <c r="W51">
        <v>8.8427031382502239</v>
      </c>
      <c r="X51">
        <v>37.464935081426795</v>
      </c>
      <c r="Y51">
        <v>0</v>
      </c>
      <c r="Z51">
        <v>3.3293303999999999</v>
      </c>
      <c r="AA51">
        <v>10.705612319999998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38.846886999999988</v>
      </c>
      <c r="AI51">
        <v>3.556762</v>
      </c>
      <c r="AJ51">
        <v>0</v>
      </c>
      <c r="AK51">
        <v>12.763079999999999</v>
      </c>
      <c r="AL51">
        <v>20.155330000000003</v>
      </c>
      <c r="AM51">
        <v>4.0218514285714289</v>
      </c>
      <c r="AN51">
        <v>0</v>
      </c>
      <c r="AO51">
        <v>5.6007000000000007</v>
      </c>
      <c r="AP51">
        <v>3.0910529999999996</v>
      </c>
      <c r="AQ51">
        <v>0</v>
      </c>
      <c r="AR51">
        <v>12.618719999999996</v>
      </c>
      <c r="AS51">
        <v>7.8586583999999995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24.907399896147304</v>
      </c>
      <c r="BB51">
        <f t="shared" si="0"/>
        <v>639.28992897538797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51.791915598539575</v>
      </c>
      <c r="L52">
        <v>47.033331036067082</v>
      </c>
      <c r="M52">
        <v>0</v>
      </c>
      <c r="N52">
        <v>29.998845443349751</v>
      </c>
      <c r="O52">
        <v>50.378443722170893</v>
      </c>
      <c r="P52">
        <v>57.985702868306554</v>
      </c>
      <c r="Q52">
        <v>5.5404360435339299</v>
      </c>
      <c r="R52">
        <v>10.771472490974729</v>
      </c>
      <c r="S52">
        <v>6.7030082918739646</v>
      </c>
      <c r="T52">
        <v>0</v>
      </c>
      <c r="U52">
        <v>192.46685231256359</v>
      </c>
      <c r="V52">
        <v>5.2664915859255483</v>
      </c>
      <c r="W52">
        <v>8.8427031382502239</v>
      </c>
      <c r="X52">
        <v>37.464935081426795</v>
      </c>
      <c r="Y52">
        <v>0</v>
      </c>
      <c r="Z52">
        <v>3.3293303999999999</v>
      </c>
      <c r="AA52">
        <v>10.705612319999998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38.846886999999988</v>
      </c>
      <c r="AI52">
        <v>3.556762</v>
      </c>
      <c r="AJ52">
        <v>0</v>
      </c>
      <c r="AK52">
        <v>12.763079999999999</v>
      </c>
      <c r="AL52">
        <v>20.155330000000003</v>
      </c>
      <c r="AM52">
        <v>4.0218514285714289</v>
      </c>
      <c r="AN52">
        <v>0</v>
      </c>
      <c r="AO52">
        <v>5.6007000000000007</v>
      </c>
      <c r="AP52">
        <v>3.0910529999999996</v>
      </c>
      <c r="AQ52">
        <v>0</v>
      </c>
      <c r="AR52">
        <v>12.618719999999996</v>
      </c>
      <c r="AS52">
        <v>7.8586583999999995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24.977281187641125</v>
      </c>
      <c r="BB52">
        <f t="shared" si="0"/>
        <v>641.08354170991299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51.791915598539575</v>
      </c>
      <c r="L53">
        <v>31.345818621074155</v>
      </c>
      <c r="M53">
        <v>0</v>
      </c>
      <c r="N53">
        <v>29.998845443349751</v>
      </c>
      <c r="O53">
        <v>50.378443722170893</v>
      </c>
      <c r="P53">
        <v>60.214963659683619</v>
      </c>
      <c r="Q53">
        <v>5.5407622677465458</v>
      </c>
      <c r="R53">
        <v>10.769859444597193</v>
      </c>
      <c r="S53">
        <v>6.698785714285715</v>
      </c>
      <c r="T53">
        <v>0</v>
      </c>
      <c r="U53">
        <v>192.46685231256359</v>
      </c>
      <c r="V53">
        <v>5.2664915859255483</v>
      </c>
      <c r="W53">
        <v>8.8427031382502239</v>
      </c>
      <c r="X53">
        <v>37.464935081426795</v>
      </c>
      <c r="Y53">
        <v>0</v>
      </c>
      <c r="Z53">
        <v>3.3293303999999999</v>
      </c>
      <c r="AA53">
        <v>10.705612319999998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38.846886999999988</v>
      </c>
      <c r="AI53">
        <v>3.556762</v>
      </c>
      <c r="AJ53">
        <v>0</v>
      </c>
      <c r="AK53">
        <v>12.763079999999999</v>
      </c>
      <c r="AL53">
        <v>20.155330000000003</v>
      </c>
      <c r="AM53">
        <v>2.6812342857142855</v>
      </c>
      <c r="AN53">
        <v>0</v>
      </c>
      <c r="AO53">
        <v>5.6007000000000007</v>
      </c>
      <c r="AP53">
        <v>2.9283660000000005</v>
      </c>
      <c r="AQ53">
        <v>0</v>
      </c>
      <c r="AR53">
        <v>9.5341440000000013</v>
      </c>
      <c r="AS53">
        <v>7.8586583999999995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24.300344856190073</v>
      </c>
      <c r="BB53">
        <f t="shared" si="0"/>
        <v>623.70883687513776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51.791915598539575</v>
      </c>
      <c r="L54">
        <v>20.90368228683651</v>
      </c>
      <c r="M54">
        <v>0</v>
      </c>
      <c r="N54">
        <v>29.998845443349751</v>
      </c>
      <c r="O54">
        <v>50.378443722170893</v>
      </c>
      <c r="P54">
        <v>60.589954958783039</v>
      </c>
      <c r="Q54">
        <v>5.5404360435339299</v>
      </c>
      <c r="R54">
        <v>10.771472490974729</v>
      </c>
      <c r="S54">
        <v>6.7030082918739646</v>
      </c>
      <c r="T54">
        <v>0</v>
      </c>
      <c r="U54">
        <v>192.46685231256359</v>
      </c>
      <c r="V54">
        <v>5.2664915859255483</v>
      </c>
      <c r="W54">
        <v>8.8427031382502239</v>
      </c>
      <c r="X54">
        <v>37.464935081426795</v>
      </c>
      <c r="Y54">
        <v>0</v>
      </c>
      <c r="Z54">
        <v>3.3293303999999999</v>
      </c>
      <c r="AA54">
        <v>10.705612319999998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38.846886999999988</v>
      </c>
      <c r="AI54">
        <v>3.556762</v>
      </c>
      <c r="AJ54">
        <v>0</v>
      </c>
      <c r="AK54">
        <v>12.763079999999999</v>
      </c>
      <c r="AL54">
        <v>20.155330000000003</v>
      </c>
      <c r="AM54">
        <v>2.6812342857142855</v>
      </c>
      <c r="AN54">
        <v>0</v>
      </c>
      <c r="AO54">
        <v>5.6007000000000007</v>
      </c>
      <c r="AP54">
        <v>2.9283660000000005</v>
      </c>
      <c r="AQ54">
        <v>0</v>
      </c>
      <c r="AR54">
        <v>9.5341440000000013</v>
      </c>
      <c r="AS54">
        <v>7.8586583999999995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23.923033371096572</v>
      </c>
      <c r="BB54">
        <f t="shared" si="0"/>
        <v>614.02451272484609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26.129793521099685</v>
      </c>
      <c r="L55">
        <v>20.90368228683651</v>
      </c>
      <c r="M55">
        <v>0</v>
      </c>
      <c r="N55">
        <v>29.998845443349751</v>
      </c>
      <c r="O55">
        <v>50.378443722170893</v>
      </c>
      <c r="P55">
        <v>60.589954958783039</v>
      </c>
      <c r="Q55">
        <v>2.0048019115890079</v>
      </c>
      <c r="R55">
        <v>4.9974317945758795</v>
      </c>
      <c r="S55">
        <v>3.0033406357388315</v>
      </c>
      <c r="T55">
        <v>0</v>
      </c>
      <c r="U55">
        <v>192.46685231256359</v>
      </c>
      <c r="V55">
        <v>0</v>
      </c>
      <c r="W55">
        <v>8.8427031382502239</v>
      </c>
      <c r="X55">
        <v>37.464935081426795</v>
      </c>
      <c r="Y55">
        <v>0</v>
      </c>
      <c r="Z55">
        <v>3.3293303999999999</v>
      </c>
      <c r="AA55">
        <v>10.705612319999998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38.846886999999988</v>
      </c>
      <c r="AI55">
        <v>3.556762</v>
      </c>
      <c r="AJ55">
        <v>0</v>
      </c>
      <c r="AK55">
        <v>12.763079999999999</v>
      </c>
      <c r="AL55">
        <v>20.155330000000003</v>
      </c>
      <c r="AM55">
        <v>2.6812342857142855</v>
      </c>
      <c r="AN55">
        <v>0</v>
      </c>
      <c r="AO55">
        <v>5.6007000000000007</v>
      </c>
      <c r="AP55">
        <v>2.9283660000000005</v>
      </c>
      <c r="AQ55">
        <v>0</v>
      </c>
      <c r="AR55">
        <v>9.5341440000000013</v>
      </c>
      <c r="AS55">
        <v>8.2345072800000008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22.289454535129661</v>
      </c>
      <c r="BB55">
        <f t="shared" si="0"/>
        <v>572.09598429296875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26.129793521099685</v>
      </c>
      <c r="L56">
        <v>20.90368228683651</v>
      </c>
      <c r="M56">
        <v>0</v>
      </c>
      <c r="N56">
        <v>29.998845443349751</v>
      </c>
      <c r="O56">
        <v>50.378443722170893</v>
      </c>
      <c r="P56">
        <v>60.589954958783039</v>
      </c>
      <c r="Q56">
        <v>2.0049256955810146</v>
      </c>
      <c r="R56">
        <v>4.9979897470641363</v>
      </c>
      <c r="S56">
        <v>3.0026761871988996</v>
      </c>
      <c r="T56">
        <v>0</v>
      </c>
      <c r="U56">
        <v>192.46685231256359</v>
      </c>
      <c r="V56">
        <v>0</v>
      </c>
      <c r="W56">
        <v>8.8427031382502239</v>
      </c>
      <c r="X56">
        <v>37.464935081426795</v>
      </c>
      <c r="Y56">
        <v>0</v>
      </c>
      <c r="Z56">
        <v>3.3293303999999999</v>
      </c>
      <c r="AA56">
        <v>10.705612319999998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38.846886999999988</v>
      </c>
      <c r="AI56">
        <v>3.556762</v>
      </c>
      <c r="AJ56">
        <v>0</v>
      </c>
      <c r="AK56">
        <v>12.763079999999999</v>
      </c>
      <c r="AL56">
        <v>20.155330000000003</v>
      </c>
      <c r="AM56">
        <v>2.6812342857142855</v>
      </c>
      <c r="AN56">
        <v>0</v>
      </c>
      <c r="AO56">
        <v>5.6007000000000007</v>
      </c>
      <c r="AP56">
        <v>2.9283660000000005</v>
      </c>
      <c r="AQ56">
        <v>0</v>
      </c>
      <c r="AR56">
        <v>9.5341440000000013</v>
      </c>
      <c r="AS56">
        <v>8.2345072800000008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22.289455156006799</v>
      </c>
      <c r="BB56">
        <f t="shared" si="0"/>
        <v>572.09600096003192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25.152379357842658</v>
      </c>
      <c r="L57">
        <v>20.124427802224833</v>
      </c>
      <c r="M57">
        <v>0</v>
      </c>
      <c r="N57">
        <v>29.998845443349751</v>
      </c>
      <c r="O57">
        <v>50.378443722170893</v>
      </c>
      <c r="P57">
        <v>60.589954958783039</v>
      </c>
      <c r="Q57">
        <v>1.9326241975308642</v>
      </c>
      <c r="R57">
        <v>4.8103296448087436</v>
      </c>
      <c r="S57">
        <v>2.8892142857142855</v>
      </c>
      <c r="T57">
        <v>0</v>
      </c>
      <c r="U57">
        <v>192.46685231256359</v>
      </c>
      <c r="V57">
        <v>0</v>
      </c>
      <c r="W57">
        <v>8.8427031382502239</v>
      </c>
      <c r="X57">
        <v>37.464935081426795</v>
      </c>
      <c r="Y57">
        <v>0</v>
      </c>
      <c r="Z57">
        <v>3.3293303999999999</v>
      </c>
      <c r="AA57">
        <v>10.705612319999998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38.846886999999988</v>
      </c>
      <c r="AI57">
        <v>3.556762</v>
      </c>
      <c r="AJ57">
        <v>0</v>
      </c>
      <c r="AK57">
        <v>12.763079999999999</v>
      </c>
      <c r="AL57">
        <v>20.155330000000003</v>
      </c>
      <c r="AM57">
        <v>2.6812342857142855</v>
      </c>
      <c r="AN57">
        <v>0</v>
      </c>
      <c r="AO57">
        <v>5.6007000000000007</v>
      </c>
      <c r="AP57">
        <v>2.9283660000000005</v>
      </c>
      <c r="AQ57">
        <v>0</v>
      </c>
      <c r="AR57">
        <v>9.5341440000000013</v>
      </c>
      <c r="AS57">
        <v>8.2345072800000008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22.209576697262829</v>
      </c>
      <c r="BB57">
        <f t="shared" si="0"/>
        <v>570.045787269117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25.152379357842658</v>
      </c>
      <c r="L58">
        <v>20.124427802224833</v>
      </c>
      <c r="M58">
        <v>0</v>
      </c>
      <c r="N58">
        <v>29.998845443349751</v>
      </c>
      <c r="O58">
        <v>50.378443722170893</v>
      </c>
      <c r="P58">
        <v>60.589954958783039</v>
      </c>
      <c r="Q58">
        <v>5.3310747081712053</v>
      </c>
      <c r="R58">
        <v>10.36929674112047</v>
      </c>
      <c r="S58">
        <v>6.4523117647058834</v>
      </c>
      <c r="T58">
        <v>0</v>
      </c>
      <c r="U58">
        <v>192.46685231256359</v>
      </c>
      <c r="V58">
        <v>5.2689647601476013</v>
      </c>
      <c r="W58">
        <v>8.8427031382502239</v>
      </c>
      <c r="X58">
        <v>37.464935081426795</v>
      </c>
      <c r="Y58">
        <v>0</v>
      </c>
      <c r="Z58">
        <v>3.3293303999999999</v>
      </c>
      <c r="AA58">
        <v>10.705612319999998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38.846886999999988</v>
      </c>
      <c r="AI58">
        <v>3.556762</v>
      </c>
      <c r="AJ58">
        <v>0</v>
      </c>
      <c r="AK58">
        <v>12.763079999999999</v>
      </c>
      <c r="AL58">
        <v>20.155330000000003</v>
      </c>
      <c r="AM58">
        <v>2.6812342857142855</v>
      </c>
      <c r="AN58">
        <v>0</v>
      </c>
      <c r="AO58">
        <v>5.6007000000000007</v>
      </c>
      <c r="AP58">
        <v>2.9283660000000005</v>
      </c>
      <c r="AQ58">
        <v>0</v>
      </c>
      <c r="AR58">
        <v>9.5341440000000013</v>
      </c>
      <c r="AS58">
        <v>8.2345072800000008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22.876682035062014</v>
      </c>
      <c r="BB58">
        <f t="shared" si="0"/>
        <v>587.16816177740918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51.794128373101948</v>
      </c>
      <c r="L59">
        <v>24.997402597402598</v>
      </c>
      <c r="M59">
        <v>0</v>
      </c>
      <c r="N59">
        <v>29.998845443349751</v>
      </c>
      <c r="O59">
        <v>50.378443722170893</v>
      </c>
      <c r="P59">
        <v>60.589954958783039</v>
      </c>
      <c r="Q59">
        <v>5.5413433305012747</v>
      </c>
      <c r="R59">
        <v>10.769759196155524</v>
      </c>
      <c r="S59">
        <v>6.7034705056179771</v>
      </c>
      <c r="T59">
        <v>0</v>
      </c>
      <c r="U59">
        <v>192.46685231256359</v>
      </c>
      <c r="V59">
        <v>5.2689647601476013</v>
      </c>
      <c r="W59">
        <v>8.8427031382502239</v>
      </c>
      <c r="X59">
        <v>37.464935081426795</v>
      </c>
      <c r="Y59">
        <v>0</v>
      </c>
      <c r="Z59">
        <v>3.3293303999999999</v>
      </c>
      <c r="AA59">
        <v>10.705612319999998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38.846886999999988</v>
      </c>
      <c r="AI59">
        <v>3.556762</v>
      </c>
      <c r="AJ59">
        <v>0</v>
      </c>
      <c r="AK59">
        <v>12.763079999999999</v>
      </c>
      <c r="AL59">
        <v>20.155330000000003</v>
      </c>
      <c r="AM59">
        <v>2.6812342857142855</v>
      </c>
      <c r="AN59">
        <v>0</v>
      </c>
      <c r="AO59">
        <v>5.6007000000000007</v>
      </c>
      <c r="AP59">
        <v>2.9283660000000005</v>
      </c>
      <c r="AQ59">
        <v>0</v>
      </c>
      <c r="AR59">
        <v>9.5341440000000013</v>
      </c>
      <c r="AS59">
        <v>7.8586583999999995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24.076710440459486</v>
      </c>
      <c r="BB59">
        <f t="shared" si="0"/>
        <v>617.96889812072584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51.791915598539575</v>
      </c>
      <c r="L60">
        <v>65.247205375030546</v>
      </c>
      <c r="M60">
        <v>0</v>
      </c>
      <c r="N60">
        <v>29.998845443349751</v>
      </c>
      <c r="O60">
        <v>50.378443722170893</v>
      </c>
      <c r="P60">
        <v>60.589954958783039</v>
      </c>
      <c r="Q60">
        <v>5.5404360435339299</v>
      </c>
      <c r="R60">
        <v>10.771472490974729</v>
      </c>
      <c r="S60">
        <v>6.7030082918739646</v>
      </c>
      <c r="T60">
        <v>0</v>
      </c>
      <c r="U60">
        <v>192.46685231256359</v>
      </c>
      <c r="V60">
        <v>5.2664915859255483</v>
      </c>
      <c r="W60">
        <v>8.8427031382502239</v>
      </c>
      <c r="X60">
        <v>37.464935081426795</v>
      </c>
      <c r="Y60">
        <v>0</v>
      </c>
      <c r="Z60">
        <v>3.3293303999999999</v>
      </c>
      <c r="AA60">
        <v>10.705612319999998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38.846886999999988</v>
      </c>
      <c r="AI60">
        <v>3.556762</v>
      </c>
      <c r="AJ60">
        <v>0</v>
      </c>
      <c r="AK60">
        <v>12.763079999999999</v>
      </c>
      <c r="AL60">
        <v>20.155330000000003</v>
      </c>
      <c r="AM60">
        <v>2.6812342857142855</v>
      </c>
      <c r="AN60">
        <v>0</v>
      </c>
      <c r="AO60">
        <v>5.6007000000000007</v>
      </c>
      <c r="AP60">
        <v>2.9283660000000005</v>
      </c>
      <c r="AQ60">
        <v>0</v>
      </c>
      <c r="AR60">
        <v>12.618719999999996</v>
      </c>
      <c r="AS60">
        <v>7.8586583999999995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25.701587125262016</v>
      </c>
      <c r="BB60">
        <f t="shared" si="0"/>
        <v>659.67405805887483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51.791915598539575</v>
      </c>
      <c r="L61">
        <v>65.247205375030546</v>
      </c>
      <c r="M61">
        <v>0</v>
      </c>
      <c r="N61">
        <v>29.998845443349751</v>
      </c>
      <c r="O61">
        <v>50.378443722170893</v>
      </c>
      <c r="P61">
        <v>60.589954958783039</v>
      </c>
      <c r="Q61">
        <v>5.5407622677465458</v>
      </c>
      <c r="R61">
        <v>10.769366174661744</v>
      </c>
      <c r="S61">
        <v>6.698785714285715</v>
      </c>
      <c r="T61">
        <v>0</v>
      </c>
      <c r="U61">
        <v>192.46685231256359</v>
      </c>
      <c r="V61">
        <v>5.2664915859255483</v>
      </c>
      <c r="W61">
        <v>8.8427031382502239</v>
      </c>
      <c r="X61">
        <v>37.464935081426795</v>
      </c>
      <c r="Y61">
        <v>0</v>
      </c>
      <c r="Z61">
        <v>3.3293303999999999</v>
      </c>
      <c r="AA61">
        <v>10.705612319999998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0.80835500000000005</v>
      </c>
      <c r="AJ61">
        <v>0</v>
      </c>
      <c r="AK61">
        <v>12.763079999999999</v>
      </c>
      <c r="AL61">
        <v>20.155330000000003</v>
      </c>
      <c r="AM61">
        <v>2.6812342857142855</v>
      </c>
      <c r="AN61">
        <v>0</v>
      </c>
      <c r="AO61">
        <v>5.6007000000000007</v>
      </c>
      <c r="AP61">
        <v>2.9283660000000005</v>
      </c>
      <c r="AQ61">
        <v>0</v>
      </c>
      <c r="AR61">
        <v>12.618719999999996</v>
      </c>
      <c r="AS61">
        <v>7.8586583999999995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25.59829710191525</v>
      </c>
      <c r="BB61">
        <f t="shared" si="0"/>
        <v>657.02293841253277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51.791915598539575</v>
      </c>
      <c r="L62">
        <v>65.24644461447653</v>
      </c>
      <c r="M62">
        <v>0</v>
      </c>
      <c r="N62">
        <v>29.998845443349751</v>
      </c>
      <c r="O62">
        <v>50.378443722170893</v>
      </c>
      <c r="P62">
        <v>60.589954958783039</v>
      </c>
      <c r="Q62">
        <v>5.5404360435339299</v>
      </c>
      <c r="R62">
        <v>10.771472490974729</v>
      </c>
      <c r="S62">
        <v>6.7030082918739646</v>
      </c>
      <c r="T62">
        <v>0</v>
      </c>
      <c r="U62">
        <v>192.46685231256359</v>
      </c>
      <c r="V62">
        <v>5.2664915859255483</v>
      </c>
      <c r="W62">
        <v>8.8427031382502239</v>
      </c>
      <c r="X62">
        <v>37.464935081426795</v>
      </c>
      <c r="Y62">
        <v>0</v>
      </c>
      <c r="Z62">
        <v>3.3293303999999999</v>
      </c>
      <c r="AA62">
        <v>10.705612319999998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0.80835500000000005</v>
      </c>
      <c r="AJ62">
        <v>0</v>
      </c>
      <c r="AK62">
        <v>12.763079999999999</v>
      </c>
      <c r="AL62">
        <v>20.155330000000003</v>
      </c>
      <c r="AM62">
        <v>2.6812342857142855</v>
      </c>
      <c r="AN62">
        <v>0</v>
      </c>
      <c r="AO62">
        <v>5.6007000000000007</v>
      </c>
      <c r="AP62">
        <v>2.9283660000000005</v>
      </c>
      <c r="AQ62">
        <v>0</v>
      </c>
      <c r="AR62">
        <v>9.5341440000000013</v>
      </c>
      <c r="AS62">
        <v>7.8586583999999995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25.482821920705256</v>
      </c>
      <c r="BB62">
        <f t="shared" si="0"/>
        <v>654.05907950287747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51.791638876837794</v>
      </c>
      <c r="L63">
        <v>65.246766182420018</v>
      </c>
      <c r="M63">
        <v>0</v>
      </c>
      <c r="N63">
        <v>29.998845443349751</v>
      </c>
      <c r="O63">
        <v>50.378443722170893</v>
      </c>
      <c r="P63">
        <v>60.589954958783039</v>
      </c>
      <c r="Q63">
        <v>5.5407622677465458</v>
      </c>
      <c r="R63">
        <v>10.77151034060279</v>
      </c>
      <c r="S63">
        <v>6.698785714285715</v>
      </c>
      <c r="T63">
        <v>0</v>
      </c>
      <c r="U63">
        <v>192.46685231256359</v>
      </c>
      <c r="V63">
        <v>5.2664915859255483</v>
      </c>
      <c r="W63">
        <v>8.8427031382502239</v>
      </c>
      <c r="X63">
        <v>37.464935081426795</v>
      </c>
      <c r="Y63">
        <v>0</v>
      </c>
      <c r="Z63">
        <v>3.3293303999999999</v>
      </c>
      <c r="AA63">
        <v>10.705612319999998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0.80835500000000005</v>
      </c>
      <c r="AJ63">
        <v>0</v>
      </c>
      <c r="AK63">
        <v>12.763079999999999</v>
      </c>
      <c r="AL63">
        <v>20.155330000000003</v>
      </c>
      <c r="AM63">
        <v>2.6812342857142855</v>
      </c>
      <c r="AN63">
        <v>0</v>
      </c>
      <c r="AO63">
        <v>5.6007000000000007</v>
      </c>
      <c r="AP63">
        <v>2.9283660000000005</v>
      </c>
      <c r="AQ63">
        <v>0</v>
      </c>
      <c r="AR63">
        <v>9.5341440000000013</v>
      </c>
      <c r="AS63">
        <v>7.8586583999999995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25.482679279493773</v>
      </c>
      <c r="BB63">
        <f t="shared" si="0"/>
        <v>654.05540848658302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51.791638876837794</v>
      </c>
      <c r="L64">
        <v>65.247300092298218</v>
      </c>
      <c r="M64">
        <v>0</v>
      </c>
      <c r="N64">
        <v>29.998845443349751</v>
      </c>
      <c r="O64">
        <v>50.378443722170893</v>
      </c>
      <c r="P64">
        <v>60.589954958783039</v>
      </c>
      <c r="Q64">
        <v>5.5407622677465458</v>
      </c>
      <c r="R64">
        <v>10.77151034060279</v>
      </c>
      <c r="S64">
        <v>6.698785714285715</v>
      </c>
      <c r="T64">
        <v>0</v>
      </c>
      <c r="U64">
        <v>192.46685231256359</v>
      </c>
      <c r="V64">
        <v>5.2664915859255483</v>
      </c>
      <c r="W64">
        <v>8.8427031382502239</v>
      </c>
      <c r="X64">
        <v>37.464935081426795</v>
      </c>
      <c r="Y64">
        <v>0</v>
      </c>
      <c r="Z64">
        <v>3.3293303999999999</v>
      </c>
      <c r="AA64">
        <v>10.705612319999998</v>
      </c>
      <c r="AB64">
        <v>10.035570480000001</v>
      </c>
      <c r="AC64">
        <v>4.9163427199999994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0.80835500000000005</v>
      </c>
      <c r="AJ64">
        <v>0</v>
      </c>
      <c r="AK64">
        <v>12.763079999999999</v>
      </c>
      <c r="AL64">
        <v>20.155330000000003</v>
      </c>
      <c r="AM64">
        <v>2.6812342857142855</v>
      </c>
      <c r="AN64">
        <v>0</v>
      </c>
      <c r="AO64">
        <v>5.6007000000000007</v>
      </c>
      <c r="AP64">
        <v>2.9283660000000005</v>
      </c>
      <c r="AQ64">
        <v>0</v>
      </c>
      <c r="AR64">
        <v>9.5341440000000013</v>
      </c>
      <c r="AS64">
        <v>7.8586583999999995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25.390238979227377</v>
      </c>
      <c r="BB64">
        <f t="shared" si="0"/>
        <v>651.68277218472758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51.791638876837794</v>
      </c>
      <c r="L65">
        <v>65.246438901791109</v>
      </c>
      <c r="M65">
        <v>0</v>
      </c>
      <c r="N65">
        <v>29.998845443349751</v>
      </c>
      <c r="O65">
        <v>50.378443722170893</v>
      </c>
      <c r="P65">
        <v>60.589954958783039</v>
      </c>
      <c r="Q65">
        <v>5.5407622677465458</v>
      </c>
      <c r="R65">
        <v>10.77151034060279</v>
      </c>
      <c r="S65">
        <v>6.698785714285715</v>
      </c>
      <c r="T65">
        <v>0</v>
      </c>
      <c r="U65">
        <v>192.46685231256359</v>
      </c>
      <c r="V65">
        <v>5.2664915859255483</v>
      </c>
      <c r="W65">
        <v>8.8427031382502239</v>
      </c>
      <c r="X65">
        <v>37.464935081426795</v>
      </c>
      <c r="Y65">
        <v>0</v>
      </c>
      <c r="Z65">
        <v>3.3293303999999999</v>
      </c>
      <c r="AA65">
        <v>10.705612319999998</v>
      </c>
      <c r="AB65">
        <v>10.035570480000001</v>
      </c>
      <c r="AC65">
        <v>4.9163427199999994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0.80835500000000005</v>
      </c>
      <c r="AJ65">
        <v>0</v>
      </c>
      <c r="AK65">
        <v>12.763079999999999</v>
      </c>
      <c r="AL65">
        <v>20.155330000000003</v>
      </c>
      <c r="AM65">
        <v>2.6812342857142855</v>
      </c>
      <c r="AN65">
        <v>0</v>
      </c>
      <c r="AO65">
        <v>5.2273199999999989</v>
      </c>
      <c r="AP65">
        <v>2.9283660000000005</v>
      </c>
      <c r="AQ65">
        <v>0</v>
      </c>
      <c r="AR65">
        <v>9.5341440000000013</v>
      </c>
      <c r="AS65">
        <v>8.2345072800000008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25.390299133355288</v>
      </c>
      <c r="BB65">
        <f t="shared" si="0"/>
        <v>651.68431972009273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51.791638876837794</v>
      </c>
      <c r="L66">
        <v>65.246438901791109</v>
      </c>
      <c r="M66">
        <v>0</v>
      </c>
      <c r="N66">
        <v>29.998845443349751</v>
      </c>
      <c r="O66">
        <v>50.378443722170893</v>
      </c>
      <c r="P66">
        <v>60.589954958783039</v>
      </c>
      <c r="Q66">
        <v>5.5407622677465458</v>
      </c>
      <c r="R66">
        <v>10.77151034060279</v>
      </c>
      <c r="S66">
        <v>6.698785714285715</v>
      </c>
      <c r="T66">
        <v>0</v>
      </c>
      <c r="U66">
        <v>192.46685231256359</v>
      </c>
      <c r="V66">
        <v>5.2664915859255483</v>
      </c>
      <c r="W66">
        <v>8.8427031382502239</v>
      </c>
      <c r="X66">
        <v>37.464935081426795</v>
      </c>
      <c r="Y66">
        <v>0</v>
      </c>
      <c r="Z66">
        <v>3.3293303999999999</v>
      </c>
      <c r="AA66">
        <v>10.705612319999998</v>
      </c>
      <c r="AB66">
        <v>10.035570480000001</v>
      </c>
      <c r="AC66">
        <v>4.9163427199999994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0.80835500000000005</v>
      </c>
      <c r="AJ66">
        <v>0</v>
      </c>
      <c r="AK66">
        <v>12.763079999999999</v>
      </c>
      <c r="AL66">
        <v>20.155330000000003</v>
      </c>
      <c r="AM66">
        <v>2.6812342857142855</v>
      </c>
      <c r="AN66">
        <v>0</v>
      </c>
      <c r="AO66">
        <v>5.2273199999999989</v>
      </c>
      <c r="AP66">
        <v>2.9283660000000005</v>
      </c>
      <c r="AQ66">
        <v>0</v>
      </c>
      <c r="AR66">
        <v>9.5341440000000013</v>
      </c>
      <c r="AS66">
        <v>8.2345072800000008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25.390299133355288</v>
      </c>
      <c r="BB66">
        <f t="shared" si="0"/>
        <v>651.68431972009273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51.791638876837794</v>
      </c>
      <c r="L67">
        <v>65.246438901791109</v>
      </c>
      <c r="M67">
        <v>0</v>
      </c>
      <c r="N67">
        <v>29.998845443349751</v>
      </c>
      <c r="O67">
        <v>50.378443722170893</v>
      </c>
      <c r="P67">
        <v>57.985702868306554</v>
      </c>
      <c r="Q67">
        <v>5.5407622677465458</v>
      </c>
      <c r="R67">
        <v>10.77151034060279</v>
      </c>
      <c r="S67">
        <v>6.698785714285715</v>
      </c>
      <c r="T67">
        <v>0</v>
      </c>
      <c r="U67">
        <v>192.46685231256359</v>
      </c>
      <c r="V67">
        <v>5.2664915859255483</v>
      </c>
      <c r="W67">
        <v>8.8427031382502239</v>
      </c>
      <c r="X67">
        <v>37.464935081426795</v>
      </c>
      <c r="Y67">
        <v>0</v>
      </c>
      <c r="Z67">
        <v>3.3293303999999999</v>
      </c>
      <c r="AA67">
        <v>10.705612319999998</v>
      </c>
      <c r="AB67">
        <v>10.035570480000001</v>
      </c>
      <c r="AC67">
        <v>4.9163427199999994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0.80835500000000005</v>
      </c>
      <c r="AJ67">
        <v>0</v>
      </c>
      <c r="AK67">
        <v>12.763079999999999</v>
      </c>
      <c r="AL67">
        <v>20.155330000000003</v>
      </c>
      <c r="AM67">
        <v>2.6812342857142855</v>
      </c>
      <c r="AN67">
        <v>0</v>
      </c>
      <c r="AO67">
        <v>5.2273199999999989</v>
      </c>
      <c r="AP67">
        <v>2.4077676000000001</v>
      </c>
      <c r="AQ67">
        <v>0</v>
      </c>
      <c r="AR67">
        <v>9.5341440000000013</v>
      </c>
      <c r="AS67">
        <v>8.2345072800000008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25.273117239962435</v>
      </c>
      <c r="BB67">
        <f t="shared" si="0"/>
        <v>648.67665112300915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51.791638876837794</v>
      </c>
      <c r="L68">
        <v>65.246438901791109</v>
      </c>
      <c r="M68">
        <v>0</v>
      </c>
      <c r="N68">
        <v>29.998845443349751</v>
      </c>
      <c r="O68">
        <v>50.378443722170893</v>
      </c>
      <c r="P68">
        <v>52.407447435645516</v>
      </c>
      <c r="Q68">
        <v>5.5407622677465458</v>
      </c>
      <c r="R68">
        <v>10.77151034060279</v>
      </c>
      <c r="S68">
        <v>6.698785714285715</v>
      </c>
      <c r="T68">
        <v>0</v>
      </c>
      <c r="U68">
        <v>192.46685231256359</v>
      </c>
      <c r="V68">
        <v>5.2664915859255483</v>
      </c>
      <c r="W68">
        <v>8.8427031382502239</v>
      </c>
      <c r="X68">
        <v>37.464935081426795</v>
      </c>
      <c r="Y68">
        <v>0</v>
      </c>
      <c r="Z68">
        <v>3.3293303999999999</v>
      </c>
      <c r="AA68">
        <v>10.705612319999998</v>
      </c>
      <c r="AB68">
        <v>6.69038032</v>
      </c>
      <c r="AC68">
        <v>4.9163427199999994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0.80835500000000005</v>
      </c>
      <c r="AJ68">
        <v>0</v>
      </c>
      <c r="AK68">
        <v>12.763079999999999</v>
      </c>
      <c r="AL68">
        <v>20.155330000000003</v>
      </c>
      <c r="AM68">
        <v>2.6812342857142855</v>
      </c>
      <c r="AN68">
        <v>0</v>
      </c>
      <c r="AO68">
        <v>5.2273199999999989</v>
      </c>
      <c r="AP68">
        <v>2.4077676000000001</v>
      </c>
      <c r="AQ68">
        <v>0</v>
      </c>
      <c r="AR68">
        <v>9.5341440000000013</v>
      </c>
      <c r="AS68">
        <v>8.2345072800000008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24.938487903237647</v>
      </c>
      <c r="BB68">
        <f t="shared" ref="BB68:BB99" si="1">SUM(B68:AZ68)-BA68</f>
        <v>640.08783486707284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51.791638876837794</v>
      </c>
      <c r="L69">
        <v>65.246438901791109</v>
      </c>
      <c r="M69">
        <v>0</v>
      </c>
      <c r="N69">
        <v>29.998845443349751</v>
      </c>
      <c r="O69">
        <v>50.378443722170893</v>
      </c>
      <c r="P69">
        <v>52.407447435645516</v>
      </c>
      <c r="Q69">
        <v>5.5407622677465458</v>
      </c>
      <c r="R69">
        <v>10.77151034060279</v>
      </c>
      <c r="S69">
        <v>6.698785714285715</v>
      </c>
      <c r="T69">
        <v>0</v>
      </c>
      <c r="U69">
        <v>192.46685231256359</v>
      </c>
      <c r="V69">
        <v>5.2664915859255483</v>
      </c>
      <c r="W69">
        <v>8.8427031382502239</v>
      </c>
      <c r="X69">
        <v>37.464935081426795</v>
      </c>
      <c r="Y69">
        <v>0</v>
      </c>
      <c r="Z69">
        <v>3.3293303999999999</v>
      </c>
      <c r="AA69">
        <v>10.705612319999998</v>
      </c>
      <c r="AB69">
        <v>6.69038032</v>
      </c>
      <c r="AC69">
        <v>4.9163427199999994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0.80835500000000005</v>
      </c>
      <c r="AJ69">
        <v>0</v>
      </c>
      <c r="AK69">
        <v>12.763079999999999</v>
      </c>
      <c r="AL69">
        <v>16.230500000000003</v>
      </c>
      <c r="AM69">
        <v>2.6812342857142855</v>
      </c>
      <c r="AN69">
        <v>0</v>
      </c>
      <c r="AO69">
        <v>5.2273199999999989</v>
      </c>
      <c r="AP69">
        <v>2.4077676000000001</v>
      </c>
      <c r="AQ69">
        <v>0</v>
      </c>
      <c r="AR69">
        <v>9.5341440000000013</v>
      </c>
      <c r="AS69">
        <v>7.8586583999999995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24.777212699216996</v>
      </c>
      <c r="BB69">
        <f t="shared" si="1"/>
        <v>635.94843119109339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51.791638876837794</v>
      </c>
      <c r="L70">
        <v>65.246438901791109</v>
      </c>
      <c r="M70">
        <v>0</v>
      </c>
      <c r="N70">
        <v>29.998845443349751</v>
      </c>
      <c r="O70">
        <v>50.378443722170893</v>
      </c>
      <c r="P70">
        <v>52.407447435645516</v>
      </c>
      <c r="Q70">
        <v>5.5407622677465458</v>
      </c>
      <c r="R70">
        <v>10.77151034060279</v>
      </c>
      <c r="S70">
        <v>6.698785714285715</v>
      </c>
      <c r="T70">
        <v>0</v>
      </c>
      <c r="U70">
        <v>192.46685231256359</v>
      </c>
      <c r="V70">
        <v>5.2664915859255483</v>
      </c>
      <c r="W70">
        <v>8.8427031382502239</v>
      </c>
      <c r="X70">
        <v>37.464935081426795</v>
      </c>
      <c r="Y70">
        <v>0</v>
      </c>
      <c r="Z70">
        <v>3.3293303999999999</v>
      </c>
      <c r="AA70">
        <v>10.705612319999998</v>
      </c>
      <c r="AB70">
        <v>6.69038032</v>
      </c>
      <c r="AC70">
        <v>4.9163427199999994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0.80835500000000005</v>
      </c>
      <c r="AJ70">
        <v>0</v>
      </c>
      <c r="AK70">
        <v>12.763079999999999</v>
      </c>
      <c r="AL70">
        <v>16.230500000000003</v>
      </c>
      <c r="AM70">
        <v>2.6812342857142855</v>
      </c>
      <c r="AN70">
        <v>0</v>
      </c>
      <c r="AO70">
        <v>5.2273199999999989</v>
      </c>
      <c r="AP70">
        <v>2.4077676000000001</v>
      </c>
      <c r="AQ70">
        <v>0</v>
      </c>
      <c r="AR70">
        <v>9.5341440000000013</v>
      </c>
      <c r="AS70">
        <v>7.8586583999999995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24.777212699216996</v>
      </c>
      <c r="BB70">
        <f t="shared" si="1"/>
        <v>635.94843119109339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51.791638876837794</v>
      </c>
      <c r="L71">
        <v>65.246438901791109</v>
      </c>
      <c r="M71">
        <v>0</v>
      </c>
      <c r="N71">
        <v>29.998845443349751</v>
      </c>
      <c r="O71">
        <v>50.378443722170893</v>
      </c>
      <c r="P71">
        <v>54.266865926558502</v>
      </c>
      <c r="Q71">
        <v>5.5407622677465458</v>
      </c>
      <c r="R71">
        <v>10.77151034060279</v>
      </c>
      <c r="S71">
        <v>6.698785714285715</v>
      </c>
      <c r="T71">
        <v>0</v>
      </c>
      <c r="U71">
        <v>192.46685231256359</v>
      </c>
      <c r="V71">
        <v>5.2664915859255483</v>
      </c>
      <c r="W71">
        <v>8.8427031382502239</v>
      </c>
      <c r="X71">
        <v>37.464935081426795</v>
      </c>
      <c r="Y71">
        <v>0</v>
      </c>
      <c r="Z71">
        <v>3.3293303999999999</v>
      </c>
      <c r="AA71">
        <v>10.705612319999998</v>
      </c>
      <c r="AB71">
        <v>6.69038032</v>
      </c>
      <c r="AC71">
        <v>4.9163427199999994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3.8801040000000002</v>
      </c>
      <c r="AJ71">
        <v>0</v>
      </c>
      <c r="AK71">
        <v>12.763079999999999</v>
      </c>
      <c r="AL71">
        <v>20.155330000000003</v>
      </c>
      <c r="AM71">
        <v>0</v>
      </c>
      <c r="AN71">
        <v>0</v>
      </c>
      <c r="AO71">
        <v>5.2273199999999989</v>
      </c>
      <c r="AP71">
        <v>2.4077676000000001</v>
      </c>
      <c r="AQ71">
        <v>0</v>
      </c>
      <c r="AR71">
        <v>9.5341440000000013</v>
      </c>
      <c r="AS71">
        <v>7.8586583999999995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25.008766128932599</v>
      </c>
      <c r="BB71">
        <f t="shared" si="1"/>
        <v>641.89164096657657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51.791638876837794</v>
      </c>
      <c r="L72">
        <v>65.246438901791109</v>
      </c>
      <c r="M72">
        <v>0</v>
      </c>
      <c r="N72">
        <v>29.998845443349751</v>
      </c>
      <c r="O72">
        <v>50.378443722170893</v>
      </c>
      <c r="P72">
        <v>56.121135675626086</v>
      </c>
      <c r="Q72">
        <v>5.5407622677465458</v>
      </c>
      <c r="R72">
        <v>10.77151034060279</v>
      </c>
      <c r="S72">
        <v>6.698785714285715</v>
      </c>
      <c r="T72">
        <v>0</v>
      </c>
      <c r="U72">
        <v>192.46685231256359</v>
      </c>
      <c r="V72">
        <v>5.2664915859255483</v>
      </c>
      <c r="W72">
        <v>8.8427031382502239</v>
      </c>
      <c r="X72">
        <v>37.464935081426795</v>
      </c>
      <c r="Y72">
        <v>0</v>
      </c>
      <c r="Z72">
        <v>3.3293303999999999</v>
      </c>
      <c r="AA72">
        <v>10.705612319999998</v>
      </c>
      <c r="AB72">
        <v>6.69038032</v>
      </c>
      <c r="AC72">
        <v>4.9163427199999994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3.8801040000000002</v>
      </c>
      <c r="AJ72">
        <v>0</v>
      </c>
      <c r="AK72">
        <v>12.763079999999999</v>
      </c>
      <c r="AL72">
        <v>20.155330000000003</v>
      </c>
      <c r="AM72">
        <v>0</v>
      </c>
      <c r="AN72">
        <v>0</v>
      </c>
      <c r="AO72">
        <v>5.2273199999999989</v>
      </c>
      <c r="AP72">
        <v>2.4077676000000001</v>
      </c>
      <c r="AQ72">
        <v>0</v>
      </c>
      <c r="AR72">
        <v>9.5341440000000013</v>
      </c>
      <c r="AS72">
        <v>7.8586583999999995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25.078301244522621</v>
      </c>
      <c r="BB72">
        <f t="shared" si="1"/>
        <v>643.67637560005403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51.791638876837794</v>
      </c>
      <c r="L73">
        <v>65.246438901791109</v>
      </c>
      <c r="M73">
        <v>0</v>
      </c>
      <c r="N73">
        <v>29.998845443349751</v>
      </c>
      <c r="O73">
        <v>50.378443722170893</v>
      </c>
      <c r="P73">
        <v>57.61071141299491</v>
      </c>
      <c r="Q73">
        <v>5.5407622677465458</v>
      </c>
      <c r="R73">
        <v>10.77151034060279</v>
      </c>
      <c r="S73">
        <v>6.698785714285715</v>
      </c>
      <c r="T73">
        <v>0</v>
      </c>
      <c r="U73">
        <v>192.46685231256359</v>
      </c>
      <c r="V73">
        <v>5.2664915859255483</v>
      </c>
      <c r="W73">
        <v>8.8427031382502239</v>
      </c>
      <c r="X73">
        <v>37.464935081426795</v>
      </c>
      <c r="Y73">
        <v>0</v>
      </c>
      <c r="Z73">
        <v>4.9939956000000008</v>
      </c>
      <c r="AA73">
        <v>10.705612319999998</v>
      </c>
      <c r="AB73">
        <v>6.69038032</v>
      </c>
      <c r="AC73">
        <v>4.9163427199999994</v>
      </c>
      <c r="AD73">
        <v>9.2942918000000017</v>
      </c>
      <c r="AE73">
        <v>12.556885224</v>
      </c>
      <c r="AF73">
        <v>0</v>
      </c>
      <c r="AG73">
        <v>0</v>
      </c>
      <c r="AH73">
        <v>38.846886999999988</v>
      </c>
      <c r="AI73">
        <v>3.8801040000000002</v>
      </c>
      <c r="AJ73">
        <v>0</v>
      </c>
      <c r="AK73">
        <v>12.763079999999999</v>
      </c>
      <c r="AL73">
        <v>20.155330000000003</v>
      </c>
      <c r="AM73">
        <v>2.6812342857142855</v>
      </c>
      <c r="AN73">
        <v>0</v>
      </c>
      <c r="AO73">
        <v>5.2273199999999989</v>
      </c>
      <c r="AP73">
        <v>2.4077676000000001</v>
      </c>
      <c r="AQ73">
        <v>0</v>
      </c>
      <c r="AR73">
        <v>9.5341440000000013</v>
      </c>
      <c r="AS73">
        <v>7.8586583999999995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25.297131438388234</v>
      </c>
      <c r="BB73">
        <f t="shared" si="1"/>
        <v>649.29302062927161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51.791638876837794</v>
      </c>
      <c r="L74">
        <v>65.246438901791109</v>
      </c>
      <c r="M74">
        <v>0</v>
      </c>
      <c r="N74">
        <v>29.998845443349751</v>
      </c>
      <c r="O74">
        <v>50.378443722170893</v>
      </c>
      <c r="P74">
        <v>59.095138525875591</v>
      </c>
      <c r="Q74">
        <v>5.5407622677465458</v>
      </c>
      <c r="R74">
        <v>10.77151034060279</v>
      </c>
      <c r="S74">
        <v>6.698785714285715</v>
      </c>
      <c r="T74">
        <v>0</v>
      </c>
      <c r="U74">
        <v>192.46685231256359</v>
      </c>
      <c r="V74">
        <v>5.2664915859255483</v>
      </c>
      <c r="W74">
        <v>8.8427031382502239</v>
      </c>
      <c r="X74">
        <v>37.464935081426795</v>
      </c>
      <c r="Y74">
        <v>0</v>
      </c>
      <c r="Z74">
        <v>4.9939956000000008</v>
      </c>
      <c r="AA74">
        <v>10.705612319999998</v>
      </c>
      <c r="AB74">
        <v>6.69038032</v>
      </c>
      <c r="AC74">
        <v>4.9163427199999994</v>
      </c>
      <c r="AD74">
        <v>9.2942918000000017</v>
      </c>
      <c r="AE74">
        <v>12.556885224</v>
      </c>
      <c r="AF74">
        <v>0</v>
      </c>
      <c r="AG74">
        <v>0</v>
      </c>
      <c r="AH74">
        <v>38.846886999999988</v>
      </c>
      <c r="AI74">
        <v>3.8801040000000002</v>
      </c>
      <c r="AJ74">
        <v>0</v>
      </c>
      <c r="AK74">
        <v>12.763079999999999</v>
      </c>
      <c r="AL74">
        <v>20.155330000000003</v>
      </c>
      <c r="AM74">
        <v>2.6812342857142855</v>
      </c>
      <c r="AN74">
        <v>0</v>
      </c>
      <c r="AO74">
        <v>5.2273199999999989</v>
      </c>
      <c r="AP74">
        <v>2.4077676000000001</v>
      </c>
      <c r="AQ74">
        <v>0</v>
      </c>
      <c r="AR74">
        <v>9.5341440000000013</v>
      </c>
      <c r="AS74">
        <v>7.8586583999999995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25.352797455121262</v>
      </c>
      <c r="BB74">
        <f t="shared" si="1"/>
        <v>650.72178172541919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51.791638876837794</v>
      </c>
      <c r="L75">
        <v>65.246438901791109</v>
      </c>
      <c r="M75">
        <v>0</v>
      </c>
      <c r="N75">
        <v>29.998845443349751</v>
      </c>
      <c r="O75">
        <v>50.378443722170893</v>
      </c>
      <c r="P75">
        <v>60.589954958783039</v>
      </c>
      <c r="Q75">
        <v>5.5407622677465458</v>
      </c>
      <c r="R75">
        <v>10.77151034060279</v>
      </c>
      <c r="S75">
        <v>6.698785714285715</v>
      </c>
      <c r="T75">
        <v>0</v>
      </c>
      <c r="U75">
        <v>192.46685231256359</v>
      </c>
      <c r="V75">
        <v>5.2664915859255483</v>
      </c>
      <c r="W75">
        <v>8.8427031382502239</v>
      </c>
      <c r="X75">
        <v>37.464935081426795</v>
      </c>
      <c r="Y75">
        <v>0</v>
      </c>
      <c r="Z75">
        <v>4.9939956000000008</v>
      </c>
      <c r="AA75">
        <v>10.705612319999998</v>
      </c>
      <c r="AB75">
        <v>6.69038032</v>
      </c>
      <c r="AC75">
        <v>4.9163427199999994</v>
      </c>
      <c r="AD75">
        <v>9.2942918000000017</v>
      </c>
      <c r="AE75">
        <v>12.556885224</v>
      </c>
      <c r="AF75">
        <v>0</v>
      </c>
      <c r="AG75">
        <v>0</v>
      </c>
      <c r="AH75">
        <v>38.846886999999988</v>
      </c>
      <c r="AI75">
        <v>4.8501299999999992</v>
      </c>
      <c r="AJ75">
        <v>0</v>
      </c>
      <c r="AK75">
        <v>12.763079999999999</v>
      </c>
      <c r="AL75">
        <v>20.155330000000003</v>
      </c>
      <c r="AM75">
        <v>2.6812342857142855</v>
      </c>
      <c r="AN75">
        <v>0</v>
      </c>
      <c r="AO75">
        <v>5.2273199999999989</v>
      </c>
      <c r="AP75">
        <v>2.4077676000000001</v>
      </c>
      <c r="AQ75">
        <v>0</v>
      </c>
      <c r="AR75">
        <v>9.5341440000000013</v>
      </c>
      <c r="AS75">
        <v>7.8586583999999995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25.44522891935528</v>
      </c>
      <c r="BB75">
        <f t="shared" si="1"/>
        <v>653.09419269409273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51.791638876837794</v>
      </c>
      <c r="L76">
        <v>65.246438901791109</v>
      </c>
      <c r="M76">
        <v>0</v>
      </c>
      <c r="N76">
        <v>29.998845443349751</v>
      </c>
      <c r="O76">
        <v>50.378443722170893</v>
      </c>
      <c r="P76">
        <v>60.589954958783039</v>
      </c>
      <c r="Q76">
        <v>5.5407622677465458</v>
      </c>
      <c r="R76">
        <v>10.77151034060279</v>
      </c>
      <c r="S76">
        <v>6.698785714285715</v>
      </c>
      <c r="T76">
        <v>0</v>
      </c>
      <c r="U76">
        <v>192.46685231256359</v>
      </c>
      <c r="V76">
        <v>5.2664915859255483</v>
      </c>
      <c r="W76">
        <v>8.8427031382502239</v>
      </c>
      <c r="X76">
        <v>37.464935081426795</v>
      </c>
      <c r="Y76">
        <v>0</v>
      </c>
      <c r="Z76">
        <v>4.9939956000000008</v>
      </c>
      <c r="AA76">
        <v>10.705612319999998</v>
      </c>
      <c r="AB76">
        <v>10.035570480000001</v>
      </c>
      <c r="AC76">
        <v>4.9163427199999994</v>
      </c>
      <c r="AD76">
        <v>9.2942918000000017</v>
      </c>
      <c r="AE76">
        <v>12.556885224</v>
      </c>
      <c r="AF76">
        <v>0</v>
      </c>
      <c r="AG76">
        <v>0</v>
      </c>
      <c r="AH76">
        <v>38.846886999999988</v>
      </c>
      <c r="AI76">
        <v>4.8501299999999992</v>
      </c>
      <c r="AJ76">
        <v>0</v>
      </c>
      <c r="AK76">
        <v>12.763079999999999</v>
      </c>
      <c r="AL76">
        <v>20.155330000000003</v>
      </c>
      <c r="AM76">
        <v>2.6812342857142855</v>
      </c>
      <c r="AN76">
        <v>0</v>
      </c>
      <c r="AO76">
        <v>5.2273199999999989</v>
      </c>
      <c r="AP76">
        <v>2.4077676000000001</v>
      </c>
      <c r="AQ76">
        <v>0</v>
      </c>
      <c r="AR76">
        <v>9.5341440000000013</v>
      </c>
      <c r="AS76">
        <v>7.8586583999999995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25.570673677355281</v>
      </c>
      <c r="BB76">
        <f t="shared" si="1"/>
        <v>656.31393809609267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51.791638876837794</v>
      </c>
      <c r="L77">
        <v>65.246438901791109</v>
      </c>
      <c r="M77">
        <v>0</v>
      </c>
      <c r="N77">
        <v>29.998845443349751</v>
      </c>
      <c r="O77">
        <v>50.378443722170893</v>
      </c>
      <c r="P77">
        <v>60.589954958783039</v>
      </c>
      <c r="Q77">
        <v>5.5407622677465458</v>
      </c>
      <c r="R77">
        <v>10.77151034060279</v>
      </c>
      <c r="S77">
        <v>6.698785714285715</v>
      </c>
      <c r="T77">
        <v>0</v>
      </c>
      <c r="U77">
        <v>192.46685231256359</v>
      </c>
      <c r="V77">
        <v>5.2664915859255483</v>
      </c>
      <c r="W77">
        <v>8.8427031382502239</v>
      </c>
      <c r="X77">
        <v>37.464935081426795</v>
      </c>
      <c r="Y77">
        <v>0</v>
      </c>
      <c r="Z77">
        <v>4.9939956000000008</v>
      </c>
      <c r="AA77">
        <v>10.705612319999998</v>
      </c>
      <c r="AB77">
        <v>10.035570480000001</v>
      </c>
      <c r="AC77">
        <v>4.9163427199999994</v>
      </c>
      <c r="AD77">
        <v>9.2942918000000017</v>
      </c>
      <c r="AE77">
        <v>8.1470500000000001</v>
      </c>
      <c r="AF77">
        <v>0</v>
      </c>
      <c r="AG77">
        <v>0</v>
      </c>
      <c r="AH77">
        <v>38.846886999999988</v>
      </c>
      <c r="AI77">
        <v>4.8501299999999992</v>
      </c>
      <c r="AJ77">
        <v>0</v>
      </c>
      <c r="AK77">
        <v>12.763079999999999</v>
      </c>
      <c r="AL77">
        <v>20.155330000000003</v>
      </c>
      <c r="AM77">
        <v>2.6812342857142855</v>
      </c>
      <c r="AN77">
        <v>0</v>
      </c>
      <c r="AO77">
        <v>5.2273199999999989</v>
      </c>
      <c r="AP77">
        <v>2.4077676000000001</v>
      </c>
      <c r="AQ77">
        <v>0</v>
      </c>
      <c r="AR77">
        <v>9.5341440000000013</v>
      </c>
      <c r="AS77">
        <v>7.8586583999999995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25.405304691355283</v>
      </c>
      <c r="BB77">
        <f t="shared" si="1"/>
        <v>652.06947185809281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51.791638876837794</v>
      </c>
      <c r="L78">
        <v>65.246438901791109</v>
      </c>
      <c r="M78">
        <v>0</v>
      </c>
      <c r="N78">
        <v>29.998845443349751</v>
      </c>
      <c r="O78">
        <v>50.378443722170893</v>
      </c>
      <c r="P78">
        <v>60.589954958783039</v>
      </c>
      <c r="Q78">
        <v>5.5407622677465458</v>
      </c>
      <c r="R78">
        <v>10.77151034060279</v>
      </c>
      <c r="S78">
        <v>6.698785714285715</v>
      </c>
      <c r="T78">
        <v>0</v>
      </c>
      <c r="U78">
        <v>192.46685231256359</v>
      </c>
      <c r="V78">
        <v>5.2664915859255483</v>
      </c>
      <c r="W78">
        <v>8.8427031382502239</v>
      </c>
      <c r="X78">
        <v>37.464935081426795</v>
      </c>
      <c r="Y78">
        <v>0</v>
      </c>
      <c r="Z78">
        <v>4.9939956000000008</v>
      </c>
      <c r="AA78">
        <v>10.705612319999998</v>
      </c>
      <c r="AB78">
        <v>10.035570480000001</v>
      </c>
      <c r="AC78">
        <v>4.9163427199999994</v>
      </c>
      <c r="AD78">
        <v>9.2942918000000017</v>
      </c>
      <c r="AE78">
        <v>8.1470500000000001</v>
      </c>
      <c r="AF78">
        <v>0</v>
      </c>
      <c r="AG78">
        <v>0</v>
      </c>
      <c r="AH78">
        <v>38.846886999999988</v>
      </c>
      <c r="AI78">
        <v>4.8501299999999992</v>
      </c>
      <c r="AJ78">
        <v>0</v>
      </c>
      <c r="AK78">
        <v>12.763079999999999</v>
      </c>
      <c r="AL78">
        <v>20.155330000000003</v>
      </c>
      <c r="AM78">
        <v>4.0218514285714289</v>
      </c>
      <c r="AN78">
        <v>0</v>
      </c>
      <c r="AO78">
        <v>5.2273199999999989</v>
      </c>
      <c r="AP78">
        <v>2.4077676000000001</v>
      </c>
      <c r="AQ78">
        <v>0</v>
      </c>
      <c r="AR78">
        <v>9.5341440000000013</v>
      </c>
      <c r="AS78">
        <v>7.8586583999999995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25.45557796119656</v>
      </c>
      <c r="BB78">
        <f t="shared" si="1"/>
        <v>653.3598157311086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51.791638876837794</v>
      </c>
      <c r="L79">
        <v>65.246438901791109</v>
      </c>
      <c r="M79">
        <v>0</v>
      </c>
      <c r="N79">
        <v>29.998845443349751</v>
      </c>
      <c r="O79">
        <v>50.378443722170893</v>
      </c>
      <c r="P79">
        <v>60.589954958783039</v>
      </c>
      <c r="Q79">
        <v>5.5407622677465458</v>
      </c>
      <c r="R79">
        <v>10.77151034060279</v>
      </c>
      <c r="S79">
        <v>6.698785714285715</v>
      </c>
      <c r="T79">
        <v>0</v>
      </c>
      <c r="U79">
        <v>192.46685231256359</v>
      </c>
      <c r="V79">
        <v>5.2664915859255483</v>
      </c>
      <c r="W79">
        <v>8.8427031382502239</v>
      </c>
      <c r="X79">
        <v>37.464935081426795</v>
      </c>
      <c r="Y79">
        <v>0</v>
      </c>
      <c r="Z79">
        <v>4.9939956000000008</v>
      </c>
      <c r="AA79">
        <v>10.705612319999998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5.8201560000000008</v>
      </c>
      <c r="AJ79">
        <v>0</v>
      </c>
      <c r="AK79">
        <v>12.763079999999999</v>
      </c>
      <c r="AL79">
        <v>21.247200000000003</v>
      </c>
      <c r="AM79">
        <v>4.0218514285714289</v>
      </c>
      <c r="AN79">
        <v>0</v>
      </c>
      <c r="AO79">
        <v>5.2273199999999989</v>
      </c>
      <c r="AP79">
        <v>2.4077676000000001</v>
      </c>
      <c r="AQ79">
        <v>0</v>
      </c>
      <c r="AR79">
        <v>9.5341440000000013</v>
      </c>
      <c r="AS79">
        <v>7.8586583999999995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25.879296387175906</v>
      </c>
      <c r="BB79">
        <f t="shared" si="1"/>
        <v>664.23524940512903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51.791638876837794</v>
      </c>
      <c r="L80">
        <v>65.246438901791109</v>
      </c>
      <c r="M80">
        <v>0</v>
      </c>
      <c r="N80">
        <v>29.998845443349751</v>
      </c>
      <c r="O80">
        <v>50.378443722170893</v>
      </c>
      <c r="P80">
        <v>60.589954958783039</v>
      </c>
      <c r="Q80">
        <v>5.5407622677465458</v>
      </c>
      <c r="R80">
        <v>10.77151034060279</v>
      </c>
      <c r="S80">
        <v>6.698785714285715</v>
      </c>
      <c r="T80">
        <v>0</v>
      </c>
      <c r="U80">
        <v>192.46685231256359</v>
      </c>
      <c r="V80">
        <v>5.2664915859255483</v>
      </c>
      <c r="W80">
        <v>8.8427031382502239</v>
      </c>
      <c r="X80">
        <v>37.464935081426795</v>
      </c>
      <c r="Y80">
        <v>0</v>
      </c>
      <c r="Z80">
        <v>4.9939956000000008</v>
      </c>
      <c r="AA80">
        <v>10.705612319999998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12.763079999999999</v>
      </c>
      <c r="AL80">
        <v>21.247200000000003</v>
      </c>
      <c r="AM80">
        <v>4.0218514285714289</v>
      </c>
      <c r="AN80">
        <v>0</v>
      </c>
      <c r="AO80">
        <v>5.2273199999999989</v>
      </c>
      <c r="AP80">
        <v>2.4077676000000001</v>
      </c>
      <c r="AQ80">
        <v>0</v>
      </c>
      <c r="AR80">
        <v>9.5341440000000013</v>
      </c>
      <c r="AS80">
        <v>7.8586583999999995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26.291557437175904</v>
      </c>
      <c r="BB80">
        <f t="shared" si="1"/>
        <v>674.81661635512899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51.791638876837794</v>
      </c>
      <c r="L81">
        <v>65.246438901791109</v>
      </c>
      <c r="M81">
        <v>0</v>
      </c>
      <c r="N81">
        <v>29.998845443349751</v>
      </c>
      <c r="O81">
        <v>50.378443722170893</v>
      </c>
      <c r="P81">
        <v>60.589954958783039</v>
      </c>
      <c r="Q81">
        <v>5.5407622677465458</v>
      </c>
      <c r="R81">
        <v>10.77151034060279</v>
      </c>
      <c r="S81">
        <v>6.698785714285715</v>
      </c>
      <c r="T81">
        <v>0</v>
      </c>
      <c r="U81">
        <v>192.46685231256359</v>
      </c>
      <c r="V81">
        <v>5.2664915859255483</v>
      </c>
      <c r="W81">
        <v>8.8427031382502239</v>
      </c>
      <c r="X81">
        <v>37.464935081426795</v>
      </c>
      <c r="Y81">
        <v>0</v>
      </c>
      <c r="Z81">
        <v>4.9939956000000008</v>
      </c>
      <c r="AA81">
        <v>10.705612319999998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12.763079999999999</v>
      </c>
      <c r="AL81">
        <v>21.247200000000003</v>
      </c>
      <c r="AM81">
        <v>4.0218514285714289</v>
      </c>
      <c r="AN81">
        <v>0</v>
      </c>
      <c r="AO81">
        <v>5.2273199999999989</v>
      </c>
      <c r="AP81">
        <v>2.4077676000000001</v>
      </c>
      <c r="AQ81">
        <v>0</v>
      </c>
      <c r="AR81">
        <v>9.5341440000000013</v>
      </c>
      <c r="AS81">
        <v>7.8586583999999995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26.291557437175904</v>
      </c>
      <c r="BB81">
        <f t="shared" si="1"/>
        <v>674.81661635512899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51.791638876837794</v>
      </c>
      <c r="L82">
        <v>65.246438901791109</v>
      </c>
      <c r="M82">
        <v>0</v>
      </c>
      <c r="N82">
        <v>29.998845443349751</v>
      </c>
      <c r="O82">
        <v>50.378443722170893</v>
      </c>
      <c r="P82">
        <v>60.589954958783039</v>
      </c>
      <c r="Q82">
        <v>5.5407622677465458</v>
      </c>
      <c r="R82">
        <v>10.77151034060279</v>
      </c>
      <c r="S82">
        <v>6.698785714285715</v>
      </c>
      <c r="T82">
        <v>0</v>
      </c>
      <c r="U82">
        <v>192.46685231256359</v>
      </c>
      <c r="V82">
        <v>5.2664915859255483</v>
      </c>
      <c r="W82">
        <v>8.8427031382502239</v>
      </c>
      <c r="X82">
        <v>37.464935081426795</v>
      </c>
      <c r="Y82">
        <v>0</v>
      </c>
      <c r="Z82">
        <v>4.9939956000000008</v>
      </c>
      <c r="AA82">
        <v>10.705612319999998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12.763079999999999</v>
      </c>
      <c r="AL82">
        <v>21.247200000000003</v>
      </c>
      <c r="AM82">
        <v>4.0218514285714289</v>
      </c>
      <c r="AN82">
        <v>0</v>
      </c>
      <c r="AO82">
        <v>5.2273199999999989</v>
      </c>
      <c r="AP82">
        <v>2.4077676000000001</v>
      </c>
      <c r="AQ82">
        <v>0</v>
      </c>
      <c r="AR82">
        <v>9.5341440000000013</v>
      </c>
      <c r="AS82">
        <v>7.8586583999999995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26.291557437175904</v>
      </c>
      <c r="BB82">
        <f t="shared" si="1"/>
        <v>674.81661635512899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51.791638876837794</v>
      </c>
      <c r="L83">
        <v>65.246438901791109</v>
      </c>
      <c r="M83">
        <v>0</v>
      </c>
      <c r="N83">
        <v>29.998845443349751</v>
      </c>
      <c r="O83">
        <v>50.378443722170893</v>
      </c>
      <c r="P83">
        <v>60.589954958783039</v>
      </c>
      <c r="Q83">
        <v>5.5407622677465458</v>
      </c>
      <c r="R83">
        <v>10.77151034060279</v>
      </c>
      <c r="S83">
        <v>6.698785714285715</v>
      </c>
      <c r="T83">
        <v>0</v>
      </c>
      <c r="U83">
        <v>192.46685231256359</v>
      </c>
      <c r="V83">
        <v>5.2664915859255483</v>
      </c>
      <c r="W83">
        <v>8.8427031382502239</v>
      </c>
      <c r="X83">
        <v>37.464935081426795</v>
      </c>
      <c r="Y83">
        <v>0</v>
      </c>
      <c r="Z83">
        <v>4.9939956000000008</v>
      </c>
      <c r="AA83">
        <v>10.705612319999998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12.763079999999999</v>
      </c>
      <c r="AL83">
        <v>21.247200000000003</v>
      </c>
      <c r="AM83">
        <v>4.0218514285714289</v>
      </c>
      <c r="AN83">
        <v>0</v>
      </c>
      <c r="AO83">
        <v>5.2273199999999989</v>
      </c>
      <c r="AP83">
        <v>2.4077676000000001</v>
      </c>
      <c r="AQ83">
        <v>0</v>
      </c>
      <c r="AR83">
        <v>9.5341440000000013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26.297964079175905</v>
      </c>
      <c r="BB83">
        <f t="shared" si="1"/>
        <v>674.98105011312907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51.791638876837794</v>
      </c>
      <c r="L84">
        <v>65.246438901791109</v>
      </c>
      <c r="M84">
        <v>0</v>
      </c>
      <c r="N84">
        <v>29.998845443349751</v>
      </c>
      <c r="O84">
        <v>50.378443722170893</v>
      </c>
      <c r="P84">
        <v>60.589954958783039</v>
      </c>
      <c r="Q84">
        <v>5.5407622677465458</v>
      </c>
      <c r="R84">
        <v>10.77151034060279</v>
      </c>
      <c r="S84">
        <v>6.698785714285715</v>
      </c>
      <c r="T84">
        <v>0</v>
      </c>
      <c r="U84">
        <v>192.46685231256359</v>
      </c>
      <c r="V84">
        <v>5.2664915859255483</v>
      </c>
      <c r="W84">
        <v>8.8427031382502239</v>
      </c>
      <c r="X84">
        <v>37.464935081426795</v>
      </c>
      <c r="Y84">
        <v>0</v>
      </c>
      <c r="Z84">
        <v>4.9939956000000008</v>
      </c>
      <c r="AA84">
        <v>10.705612319999998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12.763079999999999</v>
      </c>
      <c r="AL84">
        <v>21.247200000000003</v>
      </c>
      <c r="AM84">
        <v>4.0218514285714289</v>
      </c>
      <c r="AN84">
        <v>0</v>
      </c>
      <c r="AO84">
        <v>5.2273199999999989</v>
      </c>
      <c r="AP84">
        <v>2.4077676000000001</v>
      </c>
      <c r="AQ84">
        <v>0</v>
      </c>
      <c r="AR84">
        <v>9.5341440000000013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26.297964079175905</v>
      </c>
      <c r="BB84">
        <f t="shared" si="1"/>
        <v>674.98105011312907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51.791638876837794</v>
      </c>
      <c r="L85">
        <v>65.246438901791109</v>
      </c>
      <c r="M85">
        <v>0</v>
      </c>
      <c r="N85">
        <v>29.998845443349751</v>
      </c>
      <c r="O85">
        <v>50.378443722170893</v>
      </c>
      <c r="P85">
        <v>60.589954958783039</v>
      </c>
      <c r="Q85">
        <v>5.5407622677465458</v>
      </c>
      <c r="R85">
        <v>10.77151034060279</v>
      </c>
      <c r="S85">
        <v>6.698785714285715</v>
      </c>
      <c r="T85">
        <v>0</v>
      </c>
      <c r="U85">
        <v>192.46685231256359</v>
      </c>
      <c r="V85">
        <v>5.2664915859255483</v>
      </c>
      <c r="W85">
        <v>8.8427031382502239</v>
      </c>
      <c r="X85">
        <v>37.464935081426795</v>
      </c>
      <c r="Y85">
        <v>0</v>
      </c>
      <c r="Z85">
        <v>4.9939956000000008</v>
      </c>
      <c r="AA85">
        <v>10.705612319999998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12.763079999999999</v>
      </c>
      <c r="AL85">
        <v>21.247200000000003</v>
      </c>
      <c r="AM85">
        <v>4.0218514285714289</v>
      </c>
      <c r="AN85">
        <v>0</v>
      </c>
      <c r="AO85">
        <v>5.2273199999999989</v>
      </c>
      <c r="AP85">
        <v>2.4077676000000001</v>
      </c>
      <c r="AQ85">
        <v>0</v>
      </c>
      <c r="AR85">
        <v>1.121664</v>
      </c>
      <c r="AS85">
        <v>7.9269945599999989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25.978652043175902</v>
      </c>
      <c r="BB85">
        <f t="shared" si="1"/>
        <v>666.78537790912912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51.791638876837794</v>
      </c>
      <c r="L86">
        <v>65.246438901791109</v>
      </c>
      <c r="M86">
        <v>0</v>
      </c>
      <c r="N86">
        <v>29.998845443349751</v>
      </c>
      <c r="O86">
        <v>50.378443722170893</v>
      </c>
      <c r="P86">
        <v>60.589954958783039</v>
      </c>
      <c r="Q86">
        <v>5.5407622677465458</v>
      </c>
      <c r="R86">
        <v>10.77151034060279</v>
      </c>
      <c r="S86">
        <v>6.698785714285715</v>
      </c>
      <c r="T86">
        <v>0</v>
      </c>
      <c r="U86">
        <v>192.46685231256359</v>
      </c>
      <c r="V86">
        <v>5.2664915859255483</v>
      </c>
      <c r="W86">
        <v>8.8427031382502239</v>
      </c>
      <c r="X86">
        <v>37.464935081426795</v>
      </c>
      <c r="Y86">
        <v>0</v>
      </c>
      <c r="Z86">
        <v>4.9939956000000008</v>
      </c>
      <c r="AA86">
        <v>10.705612319999998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7.4368660000000002</v>
      </c>
      <c r="AJ86">
        <v>0</v>
      </c>
      <c r="AK86">
        <v>12.763079999999999</v>
      </c>
      <c r="AL86">
        <v>21.247200000000003</v>
      </c>
      <c r="AM86">
        <v>4.0218514285714289</v>
      </c>
      <c r="AN86">
        <v>0</v>
      </c>
      <c r="AO86">
        <v>5.2273199999999989</v>
      </c>
      <c r="AP86">
        <v>2.4077676000000001</v>
      </c>
      <c r="AQ86">
        <v>0</v>
      </c>
      <c r="AR86">
        <v>1.121664</v>
      </c>
      <c r="AS86">
        <v>7.9269945599999989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25.627017491175906</v>
      </c>
      <c r="BB86">
        <f t="shared" si="1"/>
        <v>657.76009446112914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51.791638876837794</v>
      </c>
      <c r="L87">
        <v>65.246438901791109</v>
      </c>
      <c r="M87">
        <v>0</v>
      </c>
      <c r="N87">
        <v>29.998845443349751</v>
      </c>
      <c r="O87">
        <v>50.378443722170893</v>
      </c>
      <c r="P87">
        <v>60.589954958783039</v>
      </c>
      <c r="Q87">
        <v>5.5407622677465458</v>
      </c>
      <c r="R87">
        <v>10.77151034060279</v>
      </c>
      <c r="S87">
        <v>6.698785714285715</v>
      </c>
      <c r="T87">
        <v>0</v>
      </c>
      <c r="U87">
        <v>192.46685231256359</v>
      </c>
      <c r="V87">
        <v>5.2664915859255483</v>
      </c>
      <c r="W87">
        <v>8.8427031382502239</v>
      </c>
      <c r="X87">
        <v>37.464935081426795</v>
      </c>
      <c r="Y87">
        <v>0</v>
      </c>
      <c r="Z87">
        <v>4.9939956000000008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7.4952860000000001</v>
      </c>
      <c r="AF87">
        <v>0</v>
      </c>
      <c r="AG87">
        <v>0</v>
      </c>
      <c r="AH87">
        <v>38.846886999999988</v>
      </c>
      <c r="AI87">
        <v>7.4368660000000002</v>
      </c>
      <c r="AJ87">
        <v>0</v>
      </c>
      <c r="AK87">
        <v>12.763079999999999</v>
      </c>
      <c r="AL87">
        <v>20.155330000000003</v>
      </c>
      <c r="AM87">
        <v>2.6812342857142855</v>
      </c>
      <c r="AN87">
        <v>0</v>
      </c>
      <c r="AO87">
        <v>5.2273199999999989</v>
      </c>
      <c r="AP87">
        <v>2.4077676000000001</v>
      </c>
      <c r="AQ87">
        <v>0</v>
      </c>
      <c r="AR87">
        <v>1.121664</v>
      </c>
      <c r="AS87">
        <v>7.9269945599999989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25.257421319355281</v>
      </c>
      <c r="BB87">
        <f t="shared" si="1"/>
        <v>648.27379390209273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51.791638876837794</v>
      </c>
      <c r="L88">
        <v>65.246438901791109</v>
      </c>
      <c r="M88">
        <v>0</v>
      </c>
      <c r="N88">
        <v>29.998845443349751</v>
      </c>
      <c r="O88">
        <v>50.378443722170893</v>
      </c>
      <c r="P88">
        <v>60.589954958783039</v>
      </c>
      <c r="Q88">
        <v>5.5407622677465458</v>
      </c>
      <c r="R88">
        <v>10.77151034060279</v>
      </c>
      <c r="S88">
        <v>6.698785714285715</v>
      </c>
      <c r="T88">
        <v>0</v>
      </c>
      <c r="U88">
        <v>192.46685231256359</v>
      </c>
      <c r="V88">
        <v>5.2664915859255483</v>
      </c>
      <c r="W88">
        <v>8.8427031382502239</v>
      </c>
      <c r="X88">
        <v>37.464935081426795</v>
      </c>
      <c r="Y88">
        <v>0</v>
      </c>
      <c r="Z88">
        <v>4.9939956000000008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7.4952860000000001</v>
      </c>
      <c r="AF88">
        <v>0</v>
      </c>
      <c r="AG88">
        <v>0</v>
      </c>
      <c r="AH88">
        <v>38.846886999999988</v>
      </c>
      <c r="AI88">
        <v>7.4368660000000002</v>
      </c>
      <c r="AJ88">
        <v>0</v>
      </c>
      <c r="AK88">
        <v>12.763079999999999</v>
      </c>
      <c r="AL88">
        <v>20.155330000000003</v>
      </c>
      <c r="AM88">
        <v>2.6812342857142855</v>
      </c>
      <c r="AN88">
        <v>0</v>
      </c>
      <c r="AO88">
        <v>5.2273199999999989</v>
      </c>
      <c r="AP88">
        <v>2.4077676000000001</v>
      </c>
      <c r="AQ88">
        <v>0</v>
      </c>
      <c r="AR88">
        <v>1.121664</v>
      </c>
      <c r="AS88">
        <v>7.9269945599999989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25.257421319355281</v>
      </c>
      <c r="BB88">
        <f t="shared" si="1"/>
        <v>648.27379390209273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51.791638876837794</v>
      </c>
      <c r="L89">
        <v>65.246438901791109</v>
      </c>
      <c r="M89">
        <v>0</v>
      </c>
      <c r="N89">
        <v>29.998845443349751</v>
      </c>
      <c r="O89">
        <v>50.378443722170893</v>
      </c>
      <c r="P89">
        <v>60.589954958783039</v>
      </c>
      <c r="Q89">
        <v>5.5407622677465458</v>
      </c>
      <c r="R89">
        <v>10.77151034060279</v>
      </c>
      <c r="S89">
        <v>6.698785714285715</v>
      </c>
      <c r="T89">
        <v>0</v>
      </c>
      <c r="U89">
        <v>192.46685231256359</v>
      </c>
      <c r="V89">
        <v>5.2664915859255483</v>
      </c>
      <c r="W89">
        <v>8.8427031382502239</v>
      </c>
      <c r="X89">
        <v>37.464935081426795</v>
      </c>
      <c r="Y89">
        <v>0</v>
      </c>
      <c r="Z89">
        <v>4.9939956000000008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7.4952860000000001</v>
      </c>
      <c r="AF89">
        <v>0</v>
      </c>
      <c r="AG89">
        <v>0</v>
      </c>
      <c r="AH89">
        <v>38.846886999999988</v>
      </c>
      <c r="AI89">
        <v>7.4368660000000002</v>
      </c>
      <c r="AJ89">
        <v>0</v>
      </c>
      <c r="AK89">
        <v>12.763079999999999</v>
      </c>
      <c r="AL89">
        <v>20.155330000000003</v>
      </c>
      <c r="AM89">
        <v>2.6812342857142855</v>
      </c>
      <c r="AN89">
        <v>0</v>
      </c>
      <c r="AO89">
        <v>5.2273199999999989</v>
      </c>
      <c r="AP89">
        <v>2.4077676000000001</v>
      </c>
      <c r="AQ89">
        <v>0</v>
      </c>
      <c r="AR89">
        <v>6.7299839999999982</v>
      </c>
      <c r="AS89">
        <v>7.6878179999999992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25.458764071355283</v>
      </c>
      <c r="BB89">
        <f t="shared" si="1"/>
        <v>653.44159459009268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51.791638876837794</v>
      </c>
      <c r="L90">
        <v>65.246438901791109</v>
      </c>
      <c r="M90">
        <v>0</v>
      </c>
      <c r="N90">
        <v>29.998845443349751</v>
      </c>
      <c r="O90">
        <v>50.378443722170893</v>
      </c>
      <c r="P90">
        <v>60.589954958783039</v>
      </c>
      <c r="Q90">
        <v>5.5407622677465458</v>
      </c>
      <c r="R90">
        <v>10.77151034060279</v>
      </c>
      <c r="S90">
        <v>6.698785714285715</v>
      </c>
      <c r="T90">
        <v>0</v>
      </c>
      <c r="U90">
        <v>192.46685231256359</v>
      </c>
      <c r="V90">
        <v>5.2664915859255483</v>
      </c>
      <c r="W90">
        <v>8.8427031382502239</v>
      </c>
      <c r="X90">
        <v>37.464935081426795</v>
      </c>
      <c r="Y90">
        <v>0</v>
      </c>
      <c r="Z90">
        <v>4.9939956000000008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7.4952860000000001</v>
      </c>
      <c r="AF90">
        <v>0</v>
      </c>
      <c r="AG90">
        <v>0</v>
      </c>
      <c r="AH90">
        <v>38.846886999999988</v>
      </c>
      <c r="AI90">
        <v>7.4368660000000002</v>
      </c>
      <c r="AJ90">
        <v>0</v>
      </c>
      <c r="AK90">
        <v>12.763079999999999</v>
      </c>
      <c r="AL90">
        <v>20.155330000000003</v>
      </c>
      <c r="AM90">
        <v>2.6812342857142855</v>
      </c>
      <c r="AN90">
        <v>0</v>
      </c>
      <c r="AO90">
        <v>5.2273199999999989</v>
      </c>
      <c r="AP90">
        <v>2.4077676000000001</v>
      </c>
      <c r="AQ90">
        <v>0</v>
      </c>
      <c r="AR90">
        <v>6.7299839999999982</v>
      </c>
      <c r="AS90">
        <v>7.6878179999999992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25.458764071355283</v>
      </c>
      <c r="BB90">
        <f t="shared" si="1"/>
        <v>653.44159459009268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51.791638876837794</v>
      </c>
      <c r="L91">
        <v>65.246438901791109</v>
      </c>
      <c r="M91">
        <v>0</v>
      </c>
      <c r="N91">
        <v>29.998845443349751</v>
      </c>
      <c r="O91">
        <v>50.378443722170893</v>
      </c>
      <c r="P91">
        <v>60.589954958783039</v>
      </c>
      <c r="Q91">
        <v>5.5407622677465458</v>
      </c>
      <c r="R91">
        <v>10.77151034060279</v>
      </c>
      <c r="S91">
        <v>6.698785714285715</v>
      </c>
      <c r="T91">
        <v>0</v>
      </c>
      <c r="U91">
        <v>192.46685231256359</v>
      </c>
      <c r="V91">
        <v>5.2664915859255483</v>
      </c>
      <c r="W91">
        <v>8.8427031382502239</v>
      </c>
      <c r="X91">
        <v>37.464935081426795</v>
      </c>
      <c r="Y91">
        <v>0</v>
      </c>
      <c r="Z91">
        <v>4.9939956000000008</v>
      </c>
      <c r="AA91">
        <v>10.705612319999998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3.8801040000000002</v>
      </c>
      <c r="AJ91">
        <v>0</v>
      </c>
      <c r="AK91">
        <v>12.763079999999999</v>
      </c>
      <c r="AL91">
        <v>21.247200000000003</v>
      </c>
      <c r="AM91">
        <v>4.0218514285714289</v>
      </c>
      <c r="AN91">
        <v>0</v>
      </c>
      <c r="AO91">
        <v>5.3766720000000001</v>
      </c>
      <c r="AP91">
        <v>2.4077676000000001</v>
      </c>
      <c r="AQ91">
        <v>0</v>
      </c>
      <c r="AR91">
        <v>12.618719999999996</v>
      </c>
      <c r="AS91">
        <v>7.6878179999999992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25.921410095175908</v>
      </c>
      <c r="BB91">
        <f t="shared" si="1"/>
        <v>665.31617129712913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51.791638876837794</v>
      </c>
      <c r="L92">
        <v>65.246438901791109</v>
      </c>
      <c r="M92">
        <v>0</v>
      </c>
      <c r="N92">
        <v>29.998845443349751</v>
      </c>
      <c r="O92">
        <v>50.378443722170893</v>
      </c>
      <c r="P92">
        <v>60.589954958783039</v>
      </c>
      <c r="Q92">
        <v>5.5407622677465458</v>
      </c>
      <c r="R92">
        <v>10.77151034060279</v>
      </c>
      <c r="S92">
        <v>6.698785714285715</v>
      </c>
      <c r="T92">
        <v>0</v>
      </c>
      <c r="U92">
        <v>192.46685231256359</v>
      </c>
      <c r="V92">
        <v>5.2664915859255483</v>
      </c>
      <c r="W92">
        <v>8.8427031382502239</v>
      </c>
      <c r="X92">
        <v>37.464935081426795</v>
      </c>
      <c r="Y92">
        <v>0</v>
      </c>
      <c r="Z92">
        <v>4.9939956000000008</v>
      </c>
      <c r="AA92">
        <v>10.705612319999998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3.8801040000000002</v>
      </c>
      <c r="AJ92">
        <v>0</v>
      </c>
      <c r="AK92">
        <v>12.763079999999999</v>
      </c>
      <c r="AL92">
        <v>21.247200000000003</v>
      </c>
      <c r="AM92">
        <v>4.0218514285714289</v>
      </c>
      <c r="AN92">
        <v>0</v>
      </c>
      <c r="AO92">
        <v>5.3766720000000001</v>
      </c>
      <c r="AP92">
        <v>2.4077676000000001</v>
      </c>
      <c r="AQ92">
        <v>0</v>
      </c>
      <c r="AR92">
        <v>12.618719999999996</v>
      </c>
      <c r="AS92">
        <v>7.6878179999999992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25.921410095175908</v>
      </c>
      <c r="BB92">
        <f t="shared" si="1"/>
        <v>665.31617129712913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51.791638876837794</v>
      </c>
      <c r="L93">
        <v>65.246438901791109</v>
      </c>
      <c r="M93">
        <v>0</v>
      </c>
      <c r="N93">
        <v>29.998845443349751</v>
      </c>
      <c r="O93">
        <v>50.378443722170893</v>
      </c>
      <c r="P93">
        <v>60.589954958783039</v>
      </c>
      <c r="Q93">
        <v>5.5407622677465458</v>
      </c>
      <c r="R93">
        <v>10.77151034060279</v>
      </c>
      <c r="S93">
        <v>6.698785714285715</v>
      </c>
      <c r="T93">
        <v>0</v>
      </c>
      <c r="U93">
        <v>192.46685231256359</v>
      </c>
      <c r="V93">
        <v>5.2664915859255483</v>
      </c>
      <c r="W93">
        <v>8.8427031382502239</v>
      </c>
      <c r="X93">
        <v>37.464935081426795</v>
      </c>
      <c r="Y93">
        <v>0</v>
      </c>
      <c r="Z93">
        <v>4.9939956000000008</v>
      </c>
      <c r="AA93">
        <v>10.705612319999998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3.8801040000000002</v>
      </c>
      <c r="AJ93">
        <v>0</v>
      </c>
      <c r="AK93">
        <v>12.763079999999999</v>
      </c>
      <c r="AL93">
        <v>21.247200000000003</v>
      </c>
      <c r="AM93">
        <v>4.0218514285714289</v>
      </c>
      <c r="AN93">
        <v>0</v>
      </c>
      <c r="AO93">
        <v>5.3766720000000001</v>
      </c>
      <c r="AP93">
        <v>0.9435846</v>
      </c>
      <c r="AQ93">
        <v>0</v>
      </c>
      <c r="AR93">
        <v>12.618719999999996</v>
      </c>
      <c r="AS93">
        <v>7.6878179999999992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25.86650316917591</v>
      </c>
      <c r="BB93">
        <f t="shared" si="1"/>
        <v>663.90689522312914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51.791638876837794</v>
      </c>
      <c r="L94">
        <v>65.246438901791109</v>
      </c>
      <c r="M94">
        <v>0</v>
      </c>
      <c r="N94">
        <v>29.998845443349751</v>
      </c>
      <c r="O94">
        <v>50.378443722170893</v>
      </c>
      <c r="P94">
        <v>60.589954958783039</v>
      </c>
      <c r="Q94">
        <v>5.5407622677465458</v>
      </c>
      <c r="R94">
        <v>10.77151034060279</v>
      </c>
      <c r="S94">
        <v>6.698785714285715</v>
      </c>
      <c r="T94">
        <v>0</v>
      </c>
      <c r="U94">
        <v>192.46685231256359</v>
      </c>
      <c r="V94">
        <v>5.2664915859255483</v>
      </c>
      <c r="W94">
        <v>8.8427031382502239</v>
      </c>
      <c r="X94">
        <v>37.464935081426795</v>
      </c>
      <c r="Y94">
        <v>0</v>
      </c>
      <c r="Z94">
        <v>4.9939956000000008</v>
      </c>
      <c r="AA94">
        <v>10.705612319999998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3.8801040000000002</v>
      </c>
      <c r="AJ94">
        <v>0</v>
      </c>
      <c r="AK94">
        <v>12.763079999999999</v>
      </c>
      <c r="AL94">
        <v>21.247200000000003</v>
      </c>
      <c r="AM94">
        <v>4.0218514285714289</v>
      </c>
      <c r="AN94">
        <v>0</v>
      </c>
      <c r="AO94">
        <v>5.3766720000000001</v>
      </c>
      <c r="AP94">
        <v>0.9435846</v>
      </c>
      <c r="AQ94">
        <v>0</v>
      </c>
      <c r="AR94">
        <v>9.5341440000000013</v>
      </c>
      <c r="AS94">
        <v>7.6878179999999992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25.750831569175915</v>
      </c>
      <c r="BB94">
        <f t="shared" si="1"/>
        <v>660.93799082312898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51.791638876837794</v>
      </c>
      <c r="L95">
        <v>65.246438901791109</v>
      </c>
      <c r="M95">
        <v>0</v>
      </c>
      <c r="N95">
        <v>29.998845443349751</v>
      </c>
      <c r="O95">
        <v>50.378443722170893</v>
      </c>
      <c r="P95">
        <v>60.589954958783039</v>
      </c>
      <c r="Q95">
        <v>5.5407622677465458</v>
      </c>
      <c r="R95">
        <v>10.77151034060279</v>
      </c>
      <c r="S95">
        <v>6.698785714285715</v>
      </c>
      <c r="T95">
        <v>0</v>
      </c>
      <c r="U95">
        <v>192.46685231256359</v>
      </c>
      <c r="V95">
        <v>5.2664915859255483</v>
      </c>
      <c r="W95">
        <v>8.8427031382502239</v>
      </c>
      <c r="X95">
        <v>37.464935081426795</v>
      </c>
      <c r="Y95">
        <v>0</v>
      </c>
      <c r="Z95">
        <v>4.9939956000000008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7.4952860000000001</v>
      </c>
      <c r="AF95">
        <v>0</v>
      </c>
      <c r="AG95">
        <v>0</v>
      </c>
      <c r="AH95">
        <v>38.846886999999988</v>
      </c>
      <c r="AI95">
        <v>3.8801040000000002</v>
      </c>
      <c r="AJ95">
        <v>0</v>
      </c>
      <c r="AK95">
        <v>12.763079999999999</v>
      </c>
      <c r="AL95">
        <v>20.155330000000003</v>
      </c>
      <c r="AM95">
        <v>2.6812342857142855</v>
      </c>
      <c r="AN95">
        <v>0</v>
      </c>
      <c r="AO95">
        <v>5.3766720000000001</v>
      </c>
      <c r="AP95">
        <v>0.9435846</v>
      </c>
      <c r="AQ95">
        <v>0</v>
      </c>
      <c r="AR95">
        <v>9.5341440000000013</v>
      </c>
      <c r="AS95">
        <v>7.6878179999999992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25.38123539735529</v>
      </c>
      <c r="BB95">
        <f t="shared" si="1"/>
        <v>651.45169026409258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51.791638876837794</v>
      </c>
      <c r="L96">
        <v>65.246438901791109</v>
      </c>
      <c r="M96">
        <v>0</v>
      </c>
      <c r="N96">
        <v>29.998845443349751</v>
      </c>
      <c r="O96">
        <v>50.378443722170893</v>
      </c>
      <c r="P96">
        <v>60.589954958783039</v>
      </c>
      <c r="Q96">
        <v>5.5407622677465458</v>
      </c>
      <c r="R96">
        <v>10.77151034060279</v>
      </c>
      <c r="S96">
        <v>6.698785714285715</v>
      </c>
      <c r="T96">
        <v>0</v>
      </c>
      <c r="U96">
        <v>192.46685231256359</v>
      </c>
      <c r="V96">
        <v>5.2664915859255483</v>
      </c>
      <c r="W96">
        <v>8.8427031382502239</v>
      </c>
      <c r="X96">
        <v>37.464935081426795</v>
      </c>
      <c r="Y96">
        <v>0</v>
      </c>
      <c r="Z96">
        <v>4.9939956000000008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7.4952860000000001</v>
      </c>
      <c r="AF96">
        <v>0</v>
      </c>
      <c r="AG96">
        <v>0</v>
      </c>
      <c r="AH96">
        <v>38.846886999999988</v>
      </c>
      <c r="AI96">
        <v>3.8801040000000002</v>
      </c>
      <c r="AJ96">
        <v>0</v>
      </c>
      <c r="AK96">
        <v>12.763079999999999</v>
      </c>
      <c r="AL96">
        <v>20.155330000000003</v>
      </c>
      <c r="AM96">
        <v>2.6812342857142855</v>
      </c>
      <c r="AN96">
        <v>0</v>
      </c>
      <c r="AO96">
        <v>5.3766720000000001</v>
      </c>
      <c r="AP96">
        <v>2.4077676000000001</v>
      </c>
      <c r="AQ96">
        <v>0</v>
      </c>
      <c r="AR96">
        <v>9.5341440000000013</v>
      </c>
      <c r="AS96">
        <v>7.6878179999999992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25.436142323355288</v>
      </c>
      <c r="BB96">
        <f t="shared" si="1"/>
        <v>652.86096633809268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51.791638876837794</v>
      </c>
      <c r="L97">
        <v>65.246438901791109</v>
      </c>
      <c r="M97">
        <v>0</v>
      </c>
      <c r="N97">
        <v>29.998845443349751</v>
      </c>
      <c r="O97">
        <v>50.378443722170893</v>
      </c>
      <c r="P97">
        <v>60.589954958783039</v>
      </c>
      <c r="Q97">
        <v>5.5407622677465458</v>
      </c>
      <c r="R97">
        <v>10.77151034060279</v>
      </c>
      <c r="S97">
        <v>6.698785714285715</v>
      </c>
      <c r="T97">
        <v>0</v>
      </c>
      <c r="U97">
        <v>192.46685231256359</v>
      </c>
      <c r="V97">
        <v>5.2664915859255483</v>
      </c>
      <c r="W97">
        <v>8.8427031382502239</v>
      </c>
      <c r="X97">
        <v>37.464935081426795</v>
      </c>
      <c r="Y97">
        <v>0</v>
      </c>
      <c r="Z97">
        <v>4.9939956000000008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7.4952860000000001</v>
      </c>
      <c r="AF97">
        <v>0</v>
      </c>
      <c r="AG97">
        <v>0</v>
      </c>
      <c r="AH97">
        <v>38.846886999999988</v>
      </c>
      <c r="AI97">
        <v>3.8801040000000002</v>
      </c>
      <c r="AJ97">
        <v>0</v>
      </c>
      <c r="AK97">
        <v>12.763079999999999</v>
      </c>
      <c r="AL97">
        <v>20.155330000000003</v>
      </c>
      <c r="AM97">
        <v>2.6812342857142855</v>
      </c>
      <c r="AN97">
        <v>0</v>
      </c>
      <c r="AO97">
        <v>5.2273199999999989</v>
      </c>
      <c r="AP97">
        <v>2.4077676000000001</v>
      </c>
      <c r="AQ97">
        <v>0</v>
      </c>
      <c r="AR97">
        <v>9.5341440000000013</v>
      </c>
      <c r="AS97">
        <v>7.6878179999999992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25.430541623355285</v>
      </c>
      <c r="BB97">
        <f t="shared" si="1"/>
        <v>652.7172150380926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51.791638876837794</v>
      </c>
      <c r="L98">
        <v>65.246438901791109</v>
      </c>
      <c r="M98">
        <v>0</v>
      </c>
      <c r="N98">
        <v>29.998845443349751</v>
      </c>
      <c r="O98">
        <v>50.378443722170893</v>
      </c>
      <c r="P98">
        <v>60.589954958783039</v>
      </c>
      <c r="Q98">
        <v>5.5407622677465458</v>
      </c>
      <c r="R98">
        <v>10.77151034060279</v>
      </c>
      <c r="S98">
        <v>6.698785714285715</v>
      </c>
      <c r="T98">
        <v>0</v>
      </c>
      <c r="U98">
        <v>192.46685231256359</v>
      </c>
      <c r="V98">
        <v>5.2664915859255483</v>
      </c>
      <c r="W98">
        <v>8.8427031382502239</v>
      </c>
      <c r="X98">
        <v>37.464935081426795</v>
      </c>
      <c r="Y98">
        <v>0</v>
      </c>
      <c r="Z98">
        <v>4.9939956000000008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7.4952860000000001</v>
      </c>
      <c r="AF98">
        <v>0</v>
      </c>
      <c r="AG98">
        <v>0</v>
      </c>
      <c r="AH98">
        <v>38.846886999999988</v>
      </c>
      <c r="AI98">
        <v>3.8801040000000002</v>
      </c>
      <c r="AJ98">
        <v>0</v>
      </c>
      <c r="AK98">
        <v>12.763079999999999</v>
      </c>
      <c r="AL98">
        <v>20.155330000000003</v>
      </c>
      <c r="AM98">
        <v>2.6812342857142855</v>
      </c>
      <c r="AN98">
        <v>0</v>
      </c>
      <c r="AO98">
        <v>5.2273199999999989</v>
      </c>
      <c r="AP98">
        <v>2.4077676000000001</v>
      </c>
      <c r="AQ98">
        <v>0</v>
      </c>
      <c r="AR98">
        <v>9.5341440000000013</v>
      </c>
      <c r="AS98">
        <v>7.6878179999999992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25.430541623355285</v>
      </c>
      <c r="BB98">
        <f t="shared" si="1"/>
        <v>652.7172150380926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1.2168527602768058</v>
      </c>
      <c r="L99">
        <f t="shared" si="2"/>
        <v>1.429707965412891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1.4309981687751476</v>
      </c>
      <c r="Q99">
        <f t="shared" si="2"/>
        <v>0.13025604051955009</v>
      </c>
      <c r="R99">
        <f t="shared" si="2"/>
        <v>0.25403641571755581</v>
      </c>
      <c r="S99">
        <f t="shared" si="2"/>
        <v>0.15791762633555667</v>
      </c>
      <c r="T99">
        <f t="shared" si="2"/>
        <v>0</v>
      </c>
      <c r="U99">
        <f t="shared" si="2"/>
        <v>4.7097798319530879</v>
      </c>
      <c r="V99">
        <f t="shared" si="2"/>
        <v>0.12246314135985709</v>
      </c>
      <c r="W99">
        <f t="shared" si="2"/>
        <v>0.21222487531800577</v>
      </c>
      <c r="X99">
        <f t="shared" si="2"/>
        <v>0.89915844195424088</v>
      </c>
      <c r="Y99">
        <f t="shared" si="2"/>
        <v>0</v>
      </c>
      <c r="Z99">
        <f t="shared" si="2"/>
        <v>0.10029607830000008</v>
      </c>
      <c r="AA99">
        <f t="shared" si="2"/>
        <v>0.25692386003999995</v>
      </c>
      <c r="AB99">
        <f t="shared" si="2"/>
        <v>0.23524000196000042</v>
      </c>
      <c r="AC99">
        <f t="shared" si="2"/>
        <v>0.16906291765199996</v>
      </c>
      <c r="AD99">
        <f t="shared" si="2"/>
        <v>0.22457290619999984</v>
      </c>
      <c r="AE99">
        <f t="shared" si="2"/>
        <v>0.28444414840799997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0.12877095150000001</v>
      </c>
      <c r="AJ99">
        <f t="shared" si="2"/>
        <v>0</v>
      </c>
      <c r="AK99">
        <f t="shared" si="2"/>
        <v>0.30631391999999924</v>
      </c>
      <c r="AL99">
        <f t="shared" si="2"/>
        <v>0.47854153750000056</v>
      </c>
      <c r="AM99">
        <f t="shared" si="2"/>
        <v>8.4123725714285821E-2</v>
      </c>
      <c r="AN99">
        <f t="shared" si="2"/>
        <v>0</v>
      </c>
      <c r="AO99">
        <f t="shared" si="2"/>
        <v>0.12833070600000018</v>
      </c>
      <c r="AP99">
        <f t="shared" si="2"/>
        <v>6.4611142050000042E-2</v>
      </c>
      <c r="AQ99">
        <f t="shared" si="2"/>
        <v>0</v>
      </c>
      <c r="AR99">
        <f t="shared" si="2"/>
        <v>0.20694700799999982</v>
      </c>
      <c r="AS99">
        <f t="shared" si="2"/>
        <v>0.18262838760000011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0.6103844340552449</v>
      </c>
      <c r="BB99">
        <f t="shared" si="1"/>
        <v>15.666533338364228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2.9506169390214505</v>
      </c>
      <c r="L3">
        <v>460.9328442480832</v>
      </c>
      <c r="M3">
        <v>13.808589240360195</v>
      </c>
      <c r="N3">
        <v>36.243842364532021</v>
      </c>
      <c r="O3">
        <v>0</v>
      </c>
      <c r="P3">
        <v>37.505099005693886</v>
      </c>
      <c r="Q3">
        <v>6.6946545974273466</v>
      </c>
      <c r="R3">
        <v>13.004755011026706</v>
      </c>
      <c r="S3">
        <v>8.1008571428571425</v>
      </c>
      <c r="T3">
        <v>0</v>
      </c>
      <c r="U3">
        <v>53.527023728006192</v>
      </c>
      <c r="V3">
        <v>6.3592781954887219</v>
      </c>
      <c r="W3">
        <v>10.681902263362199</v>
      </c>
      <c r="X3">
        <v>45.260553902386128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8.1674999999999986</v>
      </c>
      <c r="AG3">
        <v>12.025210079999999</v>
      </c>
      <c r="AH3">
        <v>46.922145399999998</v>
      </c>
      <c r="AI3">
        <v>4.6866767999999999</v>
      </c>
      <c r="AJ3">
        <v>0</v>
      </c>
      <c r="AK3">
        <v>15.416279999999999</v>
      </c>
      <c r="AL3">
        <v>0</v>
      </c>
      <c r="AM3">
        <v>4.8588992571428564</v>
      </c>
      <c r="AN3">
        <v>0.89910999999999996</v>
      </c>
      <c r="AO3">
        <v>6.4041432</v>
      </c>
      <c r="AP3">
        <v>3.9694090800000001</v>
      </c>
      <c r="AQ3">
        <v>14.323529999999996</v>
      </c>
      <c r="AR3">
        <v>12.193459199999999</v>
      </c>
      <c r="AS3">
        <v>9.9462473760000005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33.803793639092504</v>
      </c>
      <c r="BB3">
        <f>SUM(B3:AZ3)-BA3</f>
        <v>867.63068216349563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2.9506169390214505</v>
      </c>
      <c r="L4">
        <v>460.9328442480832</v>
      </c>
      <c r="M4">
        <v>13.808589240360195</v>
      </c>
      <c r="N4">
        <v>36.243842364532021</v>
      </c>
      <c r="O4">
        <v>0</v>
      </c>
      <c r="P4">
        <v>37.505099005693886</v>
      </c>
      <c r="Q4">
        <v>6.6946545974273466</v>
      </c>
      <c r="R4">
        <v>13.004755011026706</v>
      </c>
      <c r="S4">
        <v>8.1008571428571425</v>
      </c>
      <c r="T4">
        <v>0</v>
      </c>
      <c r="U4">
        <v>53.527023728006192</v>
      </c>
      <c r="V4">
        <v>6.3592781954887219</v>
      </c>
      <c r="W4">
        <v>10.681902263362199</v>
      </c>
      <c r="X4">
        <v>45.260553902386128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8.1674999999999986</v>
      </c>
      <c r="AG4">
        <v>12.025210079999999</v>
      </c>
      <c r="AH4">
        <v>46.922145399999998</v>
      </c>
      <c r="AI4">
        <v>4.6866767999999999</v>
      </c>
      <c r="AJ4">
        <v>0</v>
      </c>
      <c r="AK4">
        <v>15.416279999999999</v>
      </c>
      <c r="AL4">
        <v>0</v>
      </c>
      <c r="AM4">
        <v>4.8588992571428564</v>
      </c>
      <c r="AN4">
        <v>0.89910999999999996</v>
      </c>
      <c r="AO4">
        <v>6.4041432</v>
      </c>
      <c r="AP4">
        <v>3.9694090800000001</v>
      </c>
      <c r="AQ4">
        <v>14.323529999999996</v>
      </c>
      <c r="AR4">
        <v>12.193459199999999</v>
      </c>
      <c r="AS4">
        <v>9.9462473760000005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33.803793639092504</v>
      </c>
      <c r="BB4">
        <f t="shared" ref="BB4:BB67" si="0">SUM(B4:AZ4)-BA4</f>
        <v>867.63068216349563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460.9328442480832</v>
      </c>
      <c r="M5">
        <v>13.808589240360195</v>
      </c>
      <c r="N5">
        <v>36.243842364532021</v>
      </c>
      <c r="O5">
        <v>0</v>
      </c>
      <c r="P5">
        <v>37.505099005693886</v>
      </c>
      <c r="Q5">
        <v>6.6946545974273466</v>
      </c>
      <c r="R5">
        <v>13.004755011026706</v>
      </c>
      <c r="S5">
        <v>8.1008571428571425</v>
      </c>
      <c r="T5">
        <v>0</v>
      </c>
      <c r="U5">
        <v>53.527023728006192</v>
      </c>
      <c r="V5">
        <v>6.3592781954887219</v>
      </c>
      <c r="W5">
        <v>10.681902263362199</v>
      </c>
      <c r="X5">
        <v>45.260553902386128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8.1674999999999986</v>
      </c>
      <c r="AG5">
        <v>12.025210079999999</v>
      </c>
      <c r="AH5">
        <v>46.922145399999998</v>
      </c>
      <c r="AI5">
        <v>4.6866767999999999</v>
      </c>
      <c r="AJ5">
        <v>0</v>
      </c>
      <c r="AK5">
        <v>15.416279999999999</v>
      </c>
      <c r="AL5">
        <v>0</v>
      </c>
      <c r="AM5">
        <v>4.8588992571428564</v>
      </c>
      <c r="AN5">
        <v>0.89910999999999996</v>
      </c>
      <c r="AO5">
        <v>6.4041432</v>
      </c>
      <c r="AP5">
        <v>3.9694090800000001</v>
      </c>
      <c r="AQ5">
        <v>14.323529999999996</v>
      </c>
      <c r="AR5">
        <v>12.193459199999999</v>
      </c>
      <c r="AS5">
        <v>9.9462473760000005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33.803793639092504</v>
      </c>
      <c r="BB5">
        <f t="shared" si="0"/>
        <v>867.63068216349563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460.9328442480832</v>
      </c>
      <c r="M6">
        <v>13.808589240360195</v>
      </c>
      <c r="N6">
        <v>36.243842364532021</v>
      </c>
      <c r="O6">
        <v>0</v>
      </c>
      <c r="P6">
        <v>37.505099005693886</v>
      </c>
      <c r="Q6">
        <v>6.6946545974273466</v>
      </c>
      <c r="R6">
        <v>13.004755011026706</v>
      </c>
      <c r="S6">
        <v>8.1008571428571425</v>
      </c>
      <c r="T6">
        <v>0</v>
      </c>
      <c r="U6">
        <v>53.527023728006192</v>
      </c>
      <c r="V6">
        <v>6.3592781954887219</v>
      </c>
      <c r="W6">
        <v>10.681902263362199</v>
      </c>
      <c r="X6">
        <v>45.260553902386128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8.1674999999999986</v>
      </c>
      <c r="AG6">
        <v>12.025210079999999</v>
      </c>
      <c r="AH6">
        <v>46.922145399999998</v>
      </c>
      <c r="AI6">
        <v>4.6866767999999999</v>
      </c>
      <c r="AJ6">
        <v>0</v>
      </c>
      <c r="AK6">
        <v>15.416279999999999</v>
      </c>
      <c r="AL6">
        <v>0</v>
      </c>
      <c r="AM6">
        <v>4.8588992571428564</v>
      </c>
      <c r="AN6">
        <v>0.89910999999999996</v>
      </c>
      <c r="AO6">
        <v>6.4041432</v>
      </c>
      <c r="AP6">
        <v>3.9694090800000001</v>
      </c>
      <c r="AQ6">
        <v>14.323529999999996</v>
      </c>
      <c r="AR6">
        <v>12.193459199999999</v>
      </c>
      <c r="AS6">
        <v>9.9462473760000005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33.803793639092504</v>
      </c>
      <c r="BB6">
        <f t="shared" si="0"/>
        <v>867.63068216349563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2.9506169390214505</v>
      </c>
      <c r="L7">
        <v>460.9328442480832</v>
      </c>
      <c r="M7">
        <v>13.808589240360195</v>
      </c>
      <c r="N7">
        <v>36.243842364532021</v>
      </c>
      <c r="O7">
        <v>0</v>
      </c>
      <c r="P7">
        <v>37.505099005693886</v>
      </c>
      <c r="Q7">
        <v>6.6946545974273466</v>
      </c>
      <c r="R7">
        <v>13.004755011026706</v>
      </c>
      <c r="S7">
        <v>8.1008571428571425</v>
      </c>
      <c r="T7">
        <v>0</v>
      </c>
      <c r="U7">
        <v>53.527023728006192</v>
      </c>
      <c r="V7">
        <v>6.3592781954887219</v>
      </c>
      <c r="W7">
        <v>10.681902263362199</v>
      </c>
      <c r="X7">
        <v>45.260553902386128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8.1674999999999986</v>
      </c>
      <c r="AG7">
        <v>12.025210079999999</v>
      </c>
      <c r="AH7">
        <v>46.922145399999998</v>
      </c>
      <c r="AI7">
        <v>4.6866767999999999</v>
      </c>
      <c r="AJ7">
        <v>0</v>
      </c>
      <c r="AK7">
        <v>15.416279999999999</v>
      </c>
      <c r="AL7">
        <v>0</v>
      </c>
      <c r="AM7">
        <v>4.8588992571428564</v>
      </c>
      <c r="AN7">
        <v>0.89910999999999996</v>
      </c>
      <c r="AO7">
        <v>6.4041432</v>
      </c>
      <c r="AP7">
        <v>3.9694090800000001</v>
      </c>
      <c r="AQ7">
        <v>14.323529999999996</v>
      </c>
      <c r="AR7">
        <v>10.838630400000001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33.720487007892501</v>
      </c>
      <c r="BB7">
        <f t="shared" si="0"/>
        <v>865.49247453869566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2.9506169390214505</v>
      </c>
      <c r="L8">
        <v>460.9328442480832</v>
      </c>
      <c r="M8">
        <v>13.808589240360195</v>
      </c>
      <c r="N8">
        <v>36.243842364532021</v>
      </c>
      <c r="O8">
        <v>0</v>
      </c>
      <c r="P8">
        <v>37.505099005693886</v>
      </c>
      <c r="Q8">
        <v>6.6946545974273466</v>
      </c>
      <c r="R8">
        <v>13.004755011026706</v>
      </c>
      <c r="S8">
        <v>8.1008571428571425</v>
      </c>
      <c r="T8">
        <v>0</v>
      </c>
      <c r="U8">
        <v>53.527023728006192</v>
      </c>
      <c r="V8">
        <v>6.3592781954887219</v>
      </c>
      <c r="W8">
        <v>10.681902263362199</v>
      </c>
      <c r="X8">
        <v>45.260553902386128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9.8406099999999999</v>
      </c>
      <c r="AF8">
        <v>8.1674999999999986</v>
      </c>
      <c r="AG8">
        <v>12.025210079999999</v>
      </c>
      <c r="AH8">
        <v>46.922145399999998</v>
      </c>
      <c r="AI8">
        <v>4.6866767999999999</v>
      </c>
      <c r="AJ8">
        <v>0</v>
      </c>
      <c r="AK8">
        <v>15.416279999999999</v>
      </c>
      <c r="AL8">
        <v>0</v>
      </c>
      <c r="AM8">
        <v>4.8588992571428564</v>
      </c>
      <c r="AN8">
        <v>0.89910999999999996</v>
      </c>
      <c r="AO8">
        <v>6.4041432</v>
      </c>
      <c r="AP8">
        <v>3.9694090800000001</v>
      </c>
      <c r="AQ8">
        <v>14.323529999999996</v>
      </c>
      <c r="AR8">
        <v>10.838630400000001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33.520742106692509</v>
      </c>
      <c r="BB8">
        <f t="shared" si="0"/>
        <v>860.36569405909563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2.9506169390214505</v>
      </c>
      <c r="L9">
        <v>460.9328442480832</v>
      </c>
      <c r="M9">
        <v>13.808589240360195</v>
      </c>
      <c r="N9">
        <v>36.243842364532021</v>
      </c>
      <c r="O9">
        <v>0</v>
      </c>
      <c r="P9">
        <v>37.505099005693886</v>
      </c>
      <c r="Q9">
        <v>6.6946545974273466</v>
      </c>
      <c r="R9">
        <v>13.004755011026706</v>
      </c>
      <c r="S9">
        <v>8.1008571428571425</v>
      </c>
      <c r="T9">
        <v>0</v>
      </c>
      <c r="U9">
        <v>50.046055983695311</v>
      </c>
      <c r="V9">
        <v>6.3592781954887219</v>
      </c>
      <c r="W9">
        <v>10.681902263362199</v>
      </c>
      <c r="X9">
        <v>45.260553902386128</v>
      </c>
      <c r="Y9">
        <v>0</v>
      </c>
      <c r="Z9">
        <v>6.0321175199999999</v>
      </c>
      <c r="AA9">
        <v>12.931030944000002</v>
      </c>
      <c r="AB9">
        <v>12.121704816000001</v>
      </c>
      <c r="AC9">
        <v>8.9164694944000011</v>
      </c>
      <c r="AD9">
        <v>11.22633356</v>
      </c>
      <c r="AE9">
        <v>9.8406099999999999</v>
      </c>
      <c r="AF9">
        <v>5.4449999999999994</v>
      </c>
      <c r="AG9">
        <v>12.025210079999999</v>
      </c>
      <c r="AH9">
        <v>46.922145399999998</v>
      </c>
      <c r="AI9">
        <v>4.6866767999999999</v>
      </c>
      <c r="AJ9">
        <v>0</v>
      </c>
      <c r="AK9">
        <v>15.416279999999999</v>
      </c>
      <c r="AL9">
        <v>0</v>
      </c>
      <c r="AM9">
        <v>4.8588992571428564</v>
      </c>
      <c r="AN9">
        <v>0.89910999999999996</v>
      </c>
      <c r="AO9">
        <v>6.4041432</v>
      </c>
      <c r="AP9">
        <v>3.9694090800000001</v>
      </c>
      <c r="AQ9">
        <v>14.323529999999996</v>
      </c>
      <c r="AR9">
        <v>10.838630400000001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33.282222503372637</v>
      </c>
      <c r="BB9">
        <f t="shared" si="0"/>
        <v>854.2436888621047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2.9506169390214505</v>
      </c>
      <c r="L10">
        <v>460.93251877144309</v>
      </c>
      <c r="M10">
        <v>13.808589240360195</v>
      </c>
      <c r="N10">
        <v>36.243842364532021</v>
      </c>
      <c r="O10">
        <v>0</v>
      </c>
      <c r="P10">
        <v>37.505099005693886</v>
      </c>
      <c r="Q10">
        <v>6.6946545974273466</v>
      </c>
      <c r="R10">
        <v>13.004755011026706</v>
      </c>
      <c r="S10">
        <v>8.1008571428571425</v>
      </c>
      <c r="T10">
        <v>0</v>
      </c>
      <c r="U10">
        <v>46.597302982624157</v>
      </c>
      <c r="V10">
        <v>6.3592781954887219</v>
      </c>
      <c r="W10">
        <v>10.681902263362199</v>
      </c>
      <c r="X10">
        <v>45.260553902386128</v>
      </c>
      <c r="Y10">
        <v>0</v>
      </c>
      <c r="Z10">
        <v>6.0321175199999999</v>
      </c>
      <c r="AA10">
        <v>12.931030944000002</v>
      </c>
      <c r="AB10">
        <v>12.121704816000001</v>
      </c>
      <c r="AC10">
        <v>8.9164694944000011</v>
      </c>
      <c r="AD10">
        <v>11.22633356</v>
      </c>
      <c r="AE10">
        <v>9.8406099999999999</v>
      </c>
      <c r="AF10">
        <v>5.4449999999999994</v>
      </c>
      <c r="AG10">
        <v>12.025210079999999</v>
      </c>
      <c r="AH10">
        <v>46.922145399999998</v>
      </c>
      <c r="AI10">
        <v>4.6866767999999999</v>
      </c>
      <c r="AJ10">
        <v>0</v>
      </c>
      <c r="AK10">
        <v>15.416279999999999</v>
      </c>
      <c r="AL10">
        <v>0</v>
      </c>
      <c r="AM10">
        <v>4.8588992571428564</v>
      </c>
      <c r="AN10">
        <v>0.89910999999999996</v>
      </c>
      <c r="AO10">
        <v>6.4041432</v>
      </c>
      <c r="AP10">
        <v>3.9694090800000001</v>
      </c>
      <c r="AQ10">
        <v>14.323529999999996</v>
      </c>
      <c r="AR10">
        <v>10.838630400000001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33.152881884031615</v>
      </c>
      <c r="BB10">
        <f t="shared" si="0"/>
        <v>850.92395100373437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2.9506169390214505</v>
      </c>
      <c r="L11">
        <v>460.9328442480832</v>
      </c>
      <c r="M11">
        <v>13.808589240360195</v>
      </c>
      <c r="N11">
        <v>36.243842364532021</v>
      </c>
      <c r="O11">
        <v>0</v>
      </c>
      <c r="P11">
        <v>37.505099005693886</v>
      </c>
      <c r="Q11">
        <v>6.6946545974273466</v>
      </c>
      <c r="R11">
        <v>13.004755011026706</v>
      </c>
      <c r="S11">
        <v>8.1008571428571425</v>
      </c>
      <c r="T11">
        <v>0</v>
      </c>
      <c r="U11">
        <v>42.27517527988239</v>
      </c>
      <c r="V11">
        <v>6.3592781954887219</v>
      </c>
      <c r="W11">
        <v>10.681902263362199</v>
      </c>
      <c r="X11">
        <v>45.260553902386128</v>
      </c>
      <c r="Y11">
        <v>0</v>
      </c>
      <c r="Z11">
        <v>6.0321175199999999</v>
      </c>
      <c r="AA11">
        <v>12.931030944000002</v>
      </c>
      <c r="AB11">
        <v>12.121704816000001</v>
      </c>
      <c r="AC11">
        <v>8.9164694944000011</v>
      </c>
      <c r="AD11">
        <v>11.22633356</v>
      </c>
      <c r="AE11">
        <v>9.8406099999999999</v>
      </c>
      <c r="AF11">
        <v>5.4449999999999994</v>
      </c>
      <c r="AG11">
        <v>12.025210079999999</v>
      </c>
      <c r="AH11">
        <v>46.922145399999998</v>
      </c>
      <c r="AI11">
        <v>4.6866767999999999</v>
      </c>
      <c r="AJ11">
        <v>0</v>
      </c>
      <c r="AK11">
        <v>15.416279999999999</v>
      </c>
      <c r="AL11">
        <v>0</v>
      </c>
      <c r="AM11">
        <v>4.8588992571428564</v>
      </c>
      <c r="AN11">
        <v>0.89910999999999996</v>
      </c>
      <c r="AO11">
        <v>6.4041432</v>
      </c>
      <c r="AP11">
        <v>3.9694090800000001</v>
      </c>
      <c r="AQ11">
        <v>14.323529999999996</v>
      </c>
      <c r="AR11">
        <v>8.1289727999999997</v>
      </c>
      <c r="AS11">
        <v>8.2541471999999985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32.858249341669293</v>
      </c>
      <c r="BB11">
        <f t="shared" si="0"/>
        <v>843.36170899999513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2.9506169390214505</v>
      </c>
      <c r="L12">
        <v>330.00438807695366</v>
      </c>
      <c r="M12">
        <v>13.808589240360195</v>
      </c>
      <c r="N12">
        <v>36.243842364532021</v>
      </c>
      <c r="O12">
        <v>0</v>
      </c>
      <c r="P12">
        <v>37.505099005693886</v>
      </c>
      <c r="Q12">
        <v>6.6946545974273466</v>
      </c>
      <c r="R12">
        <v>13.004755011026706</v>
      </c>
      <c r="S12">
        <v>8.1008571428571425</v>
      </c>
      <c r="T12">
        <v>0</v>
      </c>
      <c r="U12">
        <v>42.27517527988239</v>
      </c>
      <c r="V12">
        <v>6.3592781954887219</v>
      </c>
      <c r="W12">
        <v>10.681902263362199</v>
      </c>
      <c r="X12">
        <v>45.260553902386128</v>
      </c>
      <c r="Y12">
        <v>0</v>
      </c>
      <c r="Z12">
        <v>6.0321175199999999</v>
      </c>
      <c r="AA12">
        <v>12.931030944000002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5.4449999999999994</v>
      </c>
      <c r="AG12">
        <v>12.025210079999999</v>
      </c>
      <c r="AH12">
        <v>46.922145399999998</v>
      </c>
      <c r="AI12">
        <v>4.6866767999999999</v>
      </c>
      <c r="AJ12">
        <v>0</v>
      </c>
      <c r="AK12">
        <v>15.416279999999999</v>
      </c>
      <c r="AL12">
        <v>0</v>
      </c>
      <c r="AM12">
        <v>4.8588992571428564</v>
      </c>
      <c r="AN12">
        <v>0.89910999999999996</v>
      </c>
      <c r="AO12">
        <v>6.4041432</v>
      </c>
      <c r="AP12">
        <v>3.9694090800000001</v>
      </c>
      <c r="AQ12">
        <v>13.627649999999999</v>
      </c>
      <c r="AR12">
        <v>8.1289727999999997</v>
      </c>
      <c r="AS12">
        <v>8.2541471999999985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28.122081618005925</v>
      </c>
      <c r="BB12">
        <f t="shared" si="0"/>
        <v>721.80006593332882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2.9506169390214505</v>
      </c>
      <c r="L13">
        <v>290.00442705433704</v>
      </c>
      <c r="M13">
        <v>13.808589240360195</v>
      </c>
      <c r="N13">
        <v>36.243842364532021</v>
      </c>
      <c r="O13">
        <v>0</v>
      </c>
      <c r="P13">
        <v>37.505099005693886</v>
      </c>
      <c r="Q13">
        <v>6.6946545974273466</v>
      </c>
      <c r="R13">
        <v>13.004755011026706</v>
      </c>
      <c r="S13">
        <v>8.1008571428571425</v>
      </c>
      <c r="T13">
        <v>0</v>
      </c>
      <c r="U13">
        <v>42.27517527988239</v>
      </c>
      <c r="V13">
        <v>6.3592781954887219</v>
      </c>
      <c r="W13">
        <v>10.681902263362199</v>
      </c>
      <c r="X13">
        <v>45.260553902386128</v>
      </c>
      <c r="Y13">
        <v>0</v>
      </c>
      <c r="Z13">
        <v>6.0321175199999999</v>
      </c>
      <c r="AA13">
        <v>12.931030944000002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5.4449999999999994</v>
      </c>
      <c r="AG13">
        <v>12.025210079999999</v>
      </c>
      <c r="AH13">
        <v>46.922145399999998</v>
      </c>
      <c r="AI13">
        <v>4.6866767999999999</v>
      </c>
      <c r="AJ13">
        <v>0</v>
      </c>
      <c r="AK13">
        <v>15.416279999999999</v>
      </c>
      <c r="AL13">
        <v>0</v>
      </c>
      <c r="AM13">
        <v>4.8588992571428564</v>
      </c>
      <c r="AN13">
        <v>0.89910999999999996</v>
      </c>
      <c r="AO13">
        <v>6.4041432</v>
      </c>
      <c r="AP13">
        <v>3.9694090800000001</v>
      </c>
      <c r="AQ13">
        <v>13.627649999999999</v>
      </c>
      <c r="AR13">
        <v>10.161216</v>
      </c>
      <c r="AS13">
        <v>8.2541471999999985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26.69829219202494</v>
      </c>
      <c r="BB13">
        <f t="shared" si="0"/>
        <v>685.25613753669313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2.9506169390214505</v>
      </c>
      <c r="L14">
        <v>280.00232327121512</v>
      </c>
      <c r="M14">
        <v>13.808589240360195</v>
      </c>
      <c r="N14">
        <v>36.243842364532021</v>
      </c>
      <c r="O14">
        <v>0</v>
      </c>
      <c r="P14">
        <v>37.505099005693886</v>
      </c>
      <c r="Q14">
        <v>6.6946545974273466</v>
      </c>
      <c r="R14">
        <v>13.004755011026706</v>
      </c>
      <c r="S14">
        <v>8.1008571428571425</v>
      </c>
      <c r="T14">
        <v>0</v>
      </c>
      <c r="U14">
        <v>42.27517527988239</v>
      </c>
      <c r="V14">
        <v>6.3592781954887219</v>
      </c>
      <c r="W14">
        <v>10.681902263362199</v>
      </c>
      <c r="X14">
        <v>45.260553902386128</v>
      </c>
      <c r="Y14">
        <v>0</v>
      </c>
      <c r="Z14">
        <v>6.0321175199999999</v>
      </c>
      <c r="AA14">
        <v>12.931030944000002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5.4449999999999994</v>
      </c>
      <c r="AG14">
        <v>12.025210079999999</v>
      </c>
      <c r="AH14">
        <v>46.922145399999998</v>
      </c>
      <c r="AI14">
        <v>4.6866767999999999</v>
      </c>
      <c r="AJ14">
        <v>0</v>
      </c>
      <c r="AK14">
        <v>15.416279999999999</v>
      </c>
      <c r="AL14">
        <v>0</v>
      </c>
      <c r="AM14">
        <v>4.8588992571428564</v>
      </c>
      <c r="AN14">
        <v>0.89910999999999996</v>
      </c>
      <c r="AO14">
        <v>6.4041432</v>
      </c>
      <c r="AP14">
        <v>3.9694090800000001</v>
      </c>
      <c r="AQ14">
        <v>13.627649999999999</v>
      </c>
      <c r="AR14">
        <v>10.161216</v>
      </c>
      <c r="AS14">
        <v>8.2541471999999985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26.323213298046472</v>
      </c>
      <c r="BB14">
        <f t="shared" si="0"/>
        <v>675.62911264754985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2.9506169390214505</v>
      </c>
      <c r="L15">
        <v>280.00232327121512</v>
      </c>
      <c r="M15">
        <v>13.808589240360195</v>
      </c>
      <c r="N15">
        <v>36.243842364532021</v>
      </c>
      <c r="O15">
        <v>0</v>
      </c>
      <c r="P15">
        <v>37.505099005693886</v>
      </c>
      <c r="Q15">
        <v>6.6946545974273466</v>
      </c>
      <c r="R15">
        <v>13.004755011026706</v>
      </c>
      <c r="S15">
        <v>8.1008571428571425</v>
      </c>
      <c r="T15">
        <v>0</v>
      </c>
      <c r="U15">
        <v>42.27517527988239</v>
      </c>
      <c r="V15">
        <v>6.3592781954887219</v>
      </c>
      <c r="W15">
        <v>10.681902263362199</v>
      </c>
      <c r="X15">
        <v>45.260553902386128</v>
      </c>
      <c r="Y15">
        <v>0</v>
      </c>
      <c r="Z15">
        <v>6.0321175199999999</v>
      </c>
      <c r="AA15">
        <v>12.931030944000002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5.4449999999999994</v>
      </c>
      <c r="AG15">
        <v>12.025210079999999</v>
      </c>
      <c r="AH15">
        <v>46.922145399999998</v>
      </c>
      <c r="AI15">
        <v>4.6866767999999999</v>
      </c>
      <c r="AJ15">
        <v>0</v>
      </c>
      <c r="AK15">
        <v>15.416279999999999</v>
      </c>
      <c r="AL15">
        <v>0</v>
      </c>
      <c r="AM15">
        <v>4.8588992571428564</v>
      </c>
      <c r="AN15">
        <v>0.89910999999999996</v>
      </c>
      <c r="AO15">
        <v>6.4041432</v>
      </c>
      <c r="AP15">
        <v>3.5370971999999998</v>
      </c>
      <c r="AQ15">
        <v>13.627649999999999</v>
      </c>
      <c r="AR15">
        <v>2.7096576000000003</v>
      </c>
      <c r="AS15">
        <v>9.0795619199999997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26.058521291246475</v>
      </c>
      <c r="BB15">
        <f t="shared" si="0"/>
        <v>668.83534909434968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2.9506169390214505</v>
      </c>
      <c r="L16">
        <v>280.00232327121512</v>
      </c>
      <c r="M16">
        <v>13.808589240360195</v>
      </c>
      <c r="N16">
        <v>36.243842364532021</v>
      </c>
      <c r="O16">
        <v>0</v>
      </c>
      <c r="P16">
        <v>37.505099005693886</v>
      </c>
      <c r="Q16">
        <v>6.6946545974273466</v>
      </c>
      <c r="R16">
        <v>13.004755011026706</v>
      </c>
      <c r="S16">
        <v>8.1008571428571425</v>
      </c>
      <c r="T16">
        <v>0</v>
      </c>
      <c r="U16">
        <v>42.27517527988239</v>
      </c>
      <c r="V16">
        <v>6.3592781954887219</v>
      </c>
      <c r="W16">
        <v>10.681902263362199</v>
      </c>
      <c r="X16">
        <v>45.260553902386128</v>
      </c>
      <c r="Y16">
        <v>0</v>
      </c>
      <c r="Z16">
        <v>6.0321175199999999</v>
      </c>
      <c r="AA16">
        <v>12.931030944000002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5.4449999999999994</v>
      </c>
      <c r="AG16">
        <v>12.025210079999999</v>
      </c>
      <c r="AH16">
        <v>46.922145399999998</v>
      </c>
      <c r="AI16">
        <v>4.6866767999999999</v>
      </c>
      <c r="AJ16">
        <v>0</v>
      </c>
      <c r="AK16">
        <v>15.416279999999999</v>
      </c>
      <c r="AL16">
        <v>0</v>
      </c>
      <c r="AM16">
        <v>4.8588992571428564</v>
      </c>
      <c r="AN16">
        <v>0.89910999999999996</v>
      </c>
      <c r="AO16">
        <v>6.4041432</v>
      </c>
      <c r="AP16">
        <v>3.5370971999999998</v>
      </c>
      <c r="AQ16">
        <v>9.5490199999999987</v>
      </c>
      <c r="AR16">
        <v>1.3548288000000002</v>
      </c>
      <c r="AS16">
        <v>9.0795619199999997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25.854766739659173</v>
      </c>
      <c r="BB16">
        <f t="shared" si="0"/>
        <v>663.60564484593692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2.9506169390214505</v>
      </c>
      <c r="L17">
        <v>280.00232327121512</v>
      </c>
      <c r="M17">
        <v>13.808589240360195</v>
      </c>
      <c r="N17">
        <v>36.243842364532021</v>
      </c>
      <c r="O17">
        <v>0</v>
      </c>
      <c r="P17">
        <v>37.505099005693886</v>
      </c>
      <c r="Q17">
        <v>6.6946545974273466</v>
      </c>
      <c r="R17">
        <v>13.004755011026706</v>
      </c>
      <c r="S17">
        <v>8.1008571428571425</v>
      </c>
      <c r="T17">
        <v>0</v>
      </c>
      <c r="U17">
        <v>42.27517527988239</v>
      </c>
      <c r="V17">
        <v>6.3592781954887219</v>
      </c>
      <c r="W17">
        <v>10.681902263362199</v>
      </c>
      <c r="X17">
        <v>45.260553902386128</v>
      </c>
      <c r="Y17">
        <v>0</v>
      </c>
      <c r="Z17">
        <v>6.0321175199999999</v>
      </c>
      <c r="AA17">
        <v>12.931030944000002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5.4449999999999994</v>
      </c>
      <c r="AG17">
        <v>12.025210079999999</v>
      </c>
      <c r="AH17">
        <v>46.922145399999998</v>
      </c>
      <c r="AI17">
        <v>4.6866767999999999</v>
      </c>
      <c r="AJ17">
        <v>0</v>
      </c>
      <c r="AK17">
        <v>15.416279999999999</v>
      </c>
      <c r="AL17">
        <v>0</v>
      </c>
      <c r="AM17">
        <v>4.8588992571428564</v>
      </c>
      <c r="AN17">
        <v>0.89910999999999996</v>
      </c>
      <c r="AO17">
        <v>6.4041432</v>
      </c>
      <c r="AP17">
        <v>3.5370971999999998</v>
      </c>
      <c r="AQ17">
        <v>9.5490199999999987</v>
      </c>
      <c r="AR17">
        <v>1.3548288000000002</v>
      </c>
      <c r="AS17">
        <v>9.0795619199999997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25.854766739659173</v>
      </c>
      <c r="BB17">
        <f t="shared" si="0"/>
        <v>663.60564484593692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2.9506169390214505</v>
      </c>
      <c r="L18">
        <v>280.00232327121512</v>
      </c>
      <c r="M18">
        <v>13.808589240360195</v>
      </c>
      <c r="N18">
        <v>36.243842364532021</v>
      </c>
      <c r="O18">
        <v>0</v>
      </c>
      <c r="P18">
        <v>37.505099005693886</v>
      </c>
      <c r="Q18">
        <v>6.6946545974273466</v>
      </c>
      <c r="R18">
        <v>13.004755011026706</v>
      </c>
      <c r="S18">
        <v>8.1008571428571425</v>
      </c>
      <c r="T18">
        <v>0</v>
      </c>
      <c r="U18">
        <v>42.27517527988239</v>
      </c>
      <c r="V18">
        <v>6.3592781954887219</v>
      </c>
      <c r="W18">
        <v>10.681902263362199</v>
      </c>
      <c r="X18">
        <v>45.260553902386128</v>
      </c>
      <c r="Y18">
        <v>0</v>
      </c>
      <c r="Z18">
        <v>6.0321175199999999</v>
      </c>
      <c r="AA18">
        <v>12.931030944000002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5.4449999999999994</v>
      </c>
      <c r="AG18">
        <v>12.025210079999999</v>
      </c>
      <c r="AH18">
        <v>46.922145399999998</v>
      </c>
      <c r="AI18">
        <v>4.6866767999999999</v>
      </c>
      <c r="AJ18">
        <v>0</v>
      </c>
      <c r="AK18">
        <v>15.416279999999999</v>
      </c>
      <c r="AL18">
        <v>0</v>
      </c>
      <c r="AM18">
        <v>4.8588992571428564</v>
      </c>
      <c r="AN18">
        <v>0.89910999999999996</v>
      </c>
      <c r="AO18">
        <v>6.4041432</v>
      </c>
      <c r="AP18">
        <v>3.5370971999999998</v>
      </c>
      <c r="AQ18">
        <v>9.5490199999999987</v>
      </c>
      <c r="AR18">
        <v>1.3548288000000002</v>
      </c>
      <c r="AS18">
        <v>9.0795619199999997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25.854766739659173</v>
      </c>
      <c r="BB18">
        <f t="shared" si="0"/>
        <v>663.60564484593692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2.9506169390214505</v>
      </c>
      <c r="L19">
        <v>280.00232327121512</v>
      </c>
      <c r="M19">
        <v>13.808589240360195</v>
      </c>
      <c r="N19">
        <v>36.243842364532021</v>
      </c>
      <c r="O19">
        <v>0</v>
      </c>
      <c r="P19">
        <v>37.505099005693886</v>
      </c>
      <c r="Q19">
        <v>6.6946545974273466</v>
      </c>
      <c r="R19">
        <v>13.004755011026706</v>
      </c>
      <c r="S19">
        <v>8.1008571428571425</v>
      </c>
      <c r="T19">
        <v>0</v>
      </c>
      <c r="U19">
        <v>42.27517527988239</v>
      </c>
      <c r="V19">
        <v>6.3592781954887219</v>
      </c>
      <c r="W19">
        <v>10.681902263362199</v>
      </c>
      <c r="X19">
        <v>45.260553902386128</v>
      </c>
      <c r="Y19">
        <v>0</v>
      </c>
      <c r="Z19">
        <v>6.0321175199999999</v>
      </c>
      <c r="AA19">
        <v>12.931030944000002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5.4449999999999994</v>
      </c>
      <c r="AG19">
        <v>12.025210079999999</v>
      </c>
      <c r="AH19">
        <v>46.922145399999998</v>
      </c>
      <c r="AI19">
        <v>4.6866767999999999</v>
      </c>
      <c r="AJ19">
        <v>0</v>
      </c>
      <c r="AK19">
        <v>15.416279999999999</v>
      </c>
      <c r="AL19">
        <v>0</v>
      </c>
      <c r="AM19">
        <v>4.8588992571428564</v>
      </c>
      <c r="AN19">
        <v>0.89910999999999996</v>
      </c>
      <c r="AO19">
        <v>6.4041432</v>
      </c>
      <c r="AP19">
        <v>3.5370971999999998</v>
      </c>
      <c r="AQ19">
        <v>9.5490199999999987</v>
      </c>
      <c r="AR19">
        <v>8.1289727999999997</v>
      </c>
      <c r="AS19">
        <v>9.0795619199999997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26.10879713965917</v>
      </c>
      <c r="BB19">
        <f t="shared" si="0"/>
        <v>670.12575844593709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330.00438807695366</v>
      </c>
      <c r="M20">
        <v>13.808589240360195</v>
      </c>
      <c r="N20">
        <v>36.243842364532021</v>
      </c>
      <c r="O20">
        <v>0</v>
      </c>
      <c r="P20">
        <v>37.505099005693886</v>
      </c>
      <c r="Q20">
        <v>1.9964269581056464</v>
      </c>
      <c r="R20">
        <v>3.0016700449005769</v>
      </c>
      <c r="S20">
        <v>2.0044343909928353</v>
      </c>
      <c r="T20">
        <v>0</v>
      </c>
      <c r="U20">
        <v>42.27517527988239</v>
      </c>
      <c r="V20">
        <v>6.3592781954887219</v>
      </c>
      <c r="W20">
        <v>10.681902263362199</v>
      </c>
      <c r="X20">
        <v>45.260553902386128</v>
      </c>
      <c r="Y20">
        <v>0</v>
      </c>
      <c r="Z20">
        <v>6.0321175199999999</v>
      </c>
      <c r="AA20">
        <v>12.931030944000002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5.4449999999999994</v>
      </c>
      <c r="AG20">
        <v>12.025210079999999</v>
      </c>
      <c r="AH20">
        <v>46.922145399999998</v>
      </c>
      <c r="AI20">
        <v>4.6866767999999999</v>
      </c>
      <c r="AJ20">
        <v>0</v>
      </c>
      <c r="AK20">
        <v>15.416279999999999</v>
      </c>
      <c r="AL20">
        <v>0</v>
      </c>
      <c r="AM20">
        <v>4.8588992571428564</v>
      </c>
      <c r="AN20">
        <v>0.89910999999999996</v>
      </c>
      <c r="AO20">
        <v>6.4041432</v>
      </c>
      <c r="AP20">
        <v>3.5370971999999998</v>
      </c>
      <c r="AQ20">
        <v>9.5490199999999987</v>
      </c>
      <c r="AR20">
        <v>12.193459199999999</v>
      </c>
      <c r="AS20">
        <v>9.0795619199999997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27.245729451645278</v>
      </c>
      <c r="BB20">
        <f t="shared" si="0"/>
        <v>699.30702504335591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2.9506169390214505</v>
      </c>
      <c r="L21">
        <v>460.9328442480832</v>
      </c>
      <c r="M21">
        <v>13.808589240360195</v>
      </c>
      <c r="N21">
        <v>36.243842364532021</v>
      </c>
      <c r="O21">
        <v>0</v>
      </c>
      <c r="P21">
        <v>37.505099005693886</v>
      </c>
      <c r="Q21">
        <v>6.6946545974273466</v>
      </c>
      <c r="R21">
        <v>13.004755011026706</v>
      </c>
      <c r="S21">
        <v>8.1008571428571425</v>
      </c>
      <c r="T21">
        <v>0</v>
      </c>
      <c r="U21">
        <v>42.27517527988239</v>
      </c>
      <c r="V21">
        <v>6.3592781954887219</v>
      </c>
      <c r="W21">
        <v>10.681902263362199</v>
      </c>
      <c r="X21">
        <v>45.260553902386128</v>
      </c>
      <c r="Y21">
        <v>0</v>
      </c>
      <c r="Z21">
        <v>6.0321175199999999</v>
      </c>
      <c r="AA21">
        <v>12.931030944000002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5.4449999999999994</v>
      </c>
      <c r="AG21">
        <v>12.025210079999999</v>
      </c>
      <c r="AH21">
        <v>46.922145399999998</v>
      </c>
      <c r="AI21">
        <v>4.6866767999999999</v>
      </c>
      <c r="AJ21">
        <v>0</v>
      </c>
      <c r="AK21">
        <v>15.416279999999999</v>
      </c>
      <c r="AL21">
        <v>0</v>
      </c>
      <c r="AM21">
        <v>4.8588992571428564</v>
      </c>
      <c r="AN21">
        <v>0.89910999999999996</v>
      </c>
      <c r="AO21">
        <v>6.4041432</v>
      </c>
      <c r="AP21">
        <v>3.5370971999999998</v>
      </c>
      <c r="AQ21">
        <v>9.5490199999999987</v>
      </c>
      <c r="AR21">
        <v>15.241823999999998</v>
      </c>
      <c r="AS21">
        <v>9.0795619199999997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33.160423624481993</v>
      </c>
      <c r="BB21">
        <f t="shared" si="0"/>
        <v>851.11750413798234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2.9506169390214505</v>
      </c>
      <c r="L22">
        <v>460.9328442480832</v>
      </c>
      <c r="M22">
        <v>13.808589240360195</v>
      </c>
      <c r="N22">
        <v>36.243842364532021</v>
      </c>
      <c r="O22">
        <v>0</v>
      </c>
      <c r="P22">
        <v>37.505099005693886</v>
      </c>
      <c r="Q22">
        <v>6.6946545974273466</v>
      </c>
      <c r="R22">
        <v>13.004755011026706</v>
      </c>
      <c r="S22">
        <v>8.1008571428571425</v>
      </c>
      <c r="T22">
        <v>0</v>
      </c>
      <c r="U22">
        <v>42.27517527988239</v>
      </c>
      <c r="V22">
        <v>6.3592781954887219</v>
      </c>
      <c r="W22">
        <v>10.681902263362199</v>
      </c>
      <c r="X22">
        <v>45.260553902386128</v>
      </c>
      <c r="Y22">
        <v>0</v>
      </c>
      <c r="Z22">
        <v>6.0321175199999999</v>
      </c>
      <c r="AA22">
        <v>12.931030944000002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5.4449999999999994</v>
      </c>
      <c r="AG22">
        <v>12.025210079999999</v>
      </c>
      <c r="AH22">
        <v>46.922145399999998</v>
      </c>
      <c r="AI22">
        <v>4.6866767999999999</v>
      </c>
      <c r="AJ22">
        <v>0</v>
      </c>
      <c r="AK22">
        <v>15.416279999999999</v>
      </c>
      <c r="AL22">
        <v>0</v>
      </c>
      <c r="AM22">
        <v>4.8588992571428564</v>
      </c>
      <c r="AN22">
        <v>0.89910999999999996</v>
      </c>
      <c r="AO22">
        <v>6.4041432</v>
      </c>
      <c r="AP22">
        <v>3.5370971999999998</v>
      </c>
      <c r="AQ22">
        <v>9.5490199999999987</v>
      </c>
      <c r="AR22">
        <v>15.241823999999998</v>
      </c>
      <c r="AS22">
        <v>9.0795619199999997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33.160423624481993</v>
      </c>
      <c r="BB22">
        <f t="shared" si="0"/>
        <v>851.11750413798234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2.9506169390214505</v>
      </c>
      <c r="L23">
        <v>460.9328442480832</v>
      </c>
      <c r="M23">
        <v>13.808589240360195</v>
      </c>
      <c r="N23">
        <v>36.243842364532021</v>
      </c>
      <c r="O23">
        <v>0</v>
      </c>
      <c r="P23">
        <v>37.505099005693886</v>
      </c>
      <c r="Q23">
        <v>6.6946545974273466</v>
      </c>
      <c r="R23">
        <v>13.004755011026706</v>
      </c>
      <c r="S23">
        <v>8.1008571428571425</v>
      </c>
      <c r="T23">
        <v>0</v>
      </c>
      <c r="U23">
        <v>42.27517527988239</v>
      </c>
      <c r="V23">
        <v>6.3592781954887219</v>
      </c>
      <c r="W23">
        <v>10.681902263362199</v>
      </c>
      <c r="X23">
        <v>45.260553902386128</v>
      </c>
      <c r="Y23">
        <v>0</v>
      </c>
      <c r="Z23">
        <v>6.0321175199999999</v>
      </c>
      <c r="AA23">
        <v>12.931030944000002</v>
      </c>
      <c r="AB23">
        <v>12.121704816000001</v>
      </c>
      <c r="AC23">
        <v>8.9164694944000011</v>
      </c>
      <c r="AD23">
        <v>11.22633356</v>
      </c>
      <c r="AE23">
        <v>15.167135380800001</v>
      </c>
      <c r="AF23">
        <v>5.4449999999999994</v>
      </c>
      <c r="AG23">
        <v>12.025210079999999</v>
      </c>
      <c r="AH23">
        <v>46.922145399999998</v>
      </c>
      <c r="AI23">
        <v>4.6866767999999999</v>
      </c>
      <c r="AJ23">
        <v>0</v>
      </c>
      <c r="AK23">
        <v>15.416279999999999</v>
      </c>
      <c r="AL23">
        <v>0</v>
      </c>
      <c r="AM23">
        <v>4.8588992571428564</v>
      </c>
      <c r="AN23">
        <v>0.89910999999999996</v>
      </c>
      <c r="AO23">
        <v>6.4041432</v>
      </c>
      <c r="AP23">
        <v>3.5370971999999998</v>
      </c>
      <c r="AQ23">
        <v>9.5490199999999987</v>
      </c>
      <c r="AR23">
        <v>15.241823999999998</v>
      </c>
      <c r="AS23">
        <v>8.6668545599999991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33.144947098481992</v>
      </c>
      <c r="BB23">
        <f t="shared" si="0"/>
        <v>850.72027330398237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2.9506169390214505</v>
      </c>
      <c r="L24">
        <v>460.9328442480832</v>
      </c>
      <c r="M24">
        <v>13.808589240360195</v>
      </c>
      <c r="N24">
        <v>36.243842364532021</v>
      </c>
      <c r="O24">
        <v>0</v>
      </c>
      <c r="P24">
        <v>37.505099005693886</v>
      </c>
      <c r="Q24">
        <v>6.6946545974273466</v>
      </c>
      <c r="R24">
        <v>13.004755011026706</v>
      </c>
      <c r="S24">
        <v>8.1008571428571425</v>
      </c>
      <c r="T24">
        <v>0</v>
      </c>
      <c r="U24">
        <v>42.27517527988239</v>
      </c>
      <c r="V24">
        <v>6.3592781954887219</v>
      </c>
      <c r="W24">
        <v>10.681902263362199</v>
      </c>
      <c r="X24">
        <v>45.260553902386128</v>
      </c>
      <c r="Y24">
        <v>0</v>
      </c>
      <c r="Z24">
        <v>6.0321175199999999</v>
      </c>
      <c r="AA24">
        <v>12.931030944000002</v>
      </c>
      <c r="AB24">
        <v>12.121704816000001</v>
      </c>
      <c r="AC24">
        <v>8.9164694944000011</v>
      </c>
      <c r="AD24">
        <v>11.22633356</v>
      </c>
      <c r="AE24">
        <v>15.167135380800001</v>
      </c>
      <c r="AF24">
        <v>5.4449999999999994</v>
      </c>
      <c r="AG24">
        <v>12.025210079999999</v>
      </c>
      <c r="AH24">
        <v>46.922145399999998</v>
      </c>
      <c r="AI24">
        <v>4.6866767999999999</v>
      </c>
      <c r="AJ24">
        <v>0</v>
      </c>
      <c r="AK24">
        <v>15.416279999999999</v>
      </c>
      <c r="AL24">
        <v>0</v>
      </c>
      <c r="AM24">
        <v>4.8588992571428564</v>
      </c>
      <c r="AN24">
        <v>0.89910999999999996</v>
      </c>
      <c r="AO24">
        <v>6.4041432</v>
      </c>
      <c r="AP24">
        <v>3.5370971999999998</v>
      </c>
      <c r="AQ24">
        <v>9.5490199999999987</v>
      </c>
      <c r="AR24">
        <v>15.241823999999998</v>
      </c>
      <c r="AS24">
        <v>8.6668545599999991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33.144947098481992</v>
      </c>
      <c r="BB24">
        <f t="shared" si="0"/>
        <v>850.72027330398237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2.9506169390214505</v>
      </c>
      <c r="L25">
        <v>460.9328442480832</v>
      </c>
      <c r="M25">
        <v>13.808589240360195</v>
      </c>
      <c r="N25">
        <v>36.243842364532021</v>
      </c>
      <c r="O25">
        <v>0</v>
      </c>
      <c r="P25">
        <v>37.505099005693886</v>
      </c>
      <c r="Q25">
        <v>6.6946545974273466</v>
      </c>
      <c r="R25">
        <v>13.004755011026706</v>
      </c>
      <c r="S25">
        <v>8.1008571428571425</v>
      </c>
      <c r="T25">
        <v>0</v>
      </c>
      <c r="U25">
        <v>42.27517527988239</v>
      </c>
      <c r="V25">
        <v>6.3592781954887219</v>
      </c>
      <c r="W25">
        <v>10.681902263362199</v>
      </c>
      <c r="X25">
        <v>45.260553902386128</v>
      </c>
      <c r="Y25">
        <v>0</v>
      </c>
      <c r="Z25">
        <v>6.0321175199999999</v>
      </c>
      <c r="AA25">
        <v>12.931030944000002</v>
      </c>
      <c r="AB25">
        <v>12.121704816000001</v>
      </c>
      <c r="AC25">
        <v>8.9164694944000011</v>
      </c>
      <c r="AD25">
        <v>11.22633356</v>
      </c>
      <c r="AE25">
        <v>15.167135380800001</v>
      </c>
      <c r="AF25">
        <v>2.7224999999999997</v>
      </c>
      <c r="AG25">
        <v>12.025210079999999</v>
      </c>
      <c r="AH25">
        <v>46.922145399999998</v>
      </c>
      <c r="AI25">
        <v>4.6866767999999999</v>
      </c>
      <c r="AJ25">
        <v>0</v>
      </c>
      <c r="AK25">
        <v>15.416279999999999</v>
      </c>
      <c r="AL25">
        <v>0</v>
      </c>
      <c r="AM25">
        <v>4.8588992571428564</v>
      </c>
      <c r="AN25">
        <v>0.89910999999999996</v>
      </c>
      <c r="AO25">
        <v>6.4041432</v>
      </c>
      <c r="AP25">
        <v>3.5370971999999998</v>
      </c>
      <c r="AQ25">
        <v>9.5490199999999987</v>
      </c>
      <c r="AR25">
        <v>10.161216</v>
      </c>
      <c r="AS25">
        <v>8.6668545599999991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32.852330548481987</v>
      </c>
      <c r="BB25">
        <f t="shared" si="0"/>
        <v>843.20978185398235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2.9506169390214505</v>
      </c>
      <c r="L26">
        <v>460.9328442480832</v>
      </c>
      <c r="M26">
        <v>13.808589240360195</v>
      </c>
      <c r="N26">
        <v>36.243842364532021</v>
      </c>
      <c r="O26">
        <v>0</v>
      </c>
      <c r="P26">
        <v>37.505099005693886</v>
      </c>
      <c r="Q26">
        <v>6.6946545974273466</v>
      </c>
      <c r="R26">
        <v>13.004755011026706</v>
      </c>
      <c r="S26">
        <v>8.1008571428571425</v>
      </c>
      <c r="T26">
        <v>0</v>
      </c>
      <c r="U26">
        <v>42.27517527988239</v>
      </c>
      <c r="V26">
        <v>6.3592781954887219</v>
      </c>
      <c r="W26">
        <v>10.681902263362199</v>
      </c>
      <c r="X26">
        <v>45.260553902386128</v>
      </c>
      <c r="Y26">
        <v>0</v>
      </c>
      <c r="Z26">
        <v>4.0214116799999999</v>
      </c>
      <c r="AA26">
        <v>12.931030944000002</v>
      </c>
      <c r="AB26">
        <v>12.121704816000001</v>
      </c>
      <c r="AC26">
        <v>8.9164694944000011</v>
      </c>
      <c r="AD26">
        <v>11.22633356</v>
      </c>
      <c r="AE26">
        <v>15.167135380800001</v>
      </c>
      <c r="AF26">
        <v>2.7224999999999997</v>
      </c>
      <c r="AG26">
        <v>12.025210079999999</v>
      </c>
      <c r="AH26">
        <v>46.922145399999998</v>
      </c>
      <c r="AI26">
        <v>4.6866767999999999</v>
      </c>
      <c r="AJ26">
        <v>0</v>
      </c>
      <c r="AK26">
        <v>15.416279999999999</v>
      </c>
      <c r="AL26">
        <v>0</v>
      </c>
      <c r="AM26">
        <v>4.8588992571428564</v>
      </c>
      <c r="AN26">
        <v>0.89910999999999996</v>
      </c>
      <c r="AO26">
        <v>6.4041432</v>
      </c>
      <c r="AP26">
        <v>3.5370971999999998</v>
      </c>
      <c r="AQ26">
        <v>9.5490199999999987</v>
      </c>
      <c r="AR26">
        <v>10.161216</v>
      </c>
      <c r="AS26">
        <v>8.6668545599999991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32.776929232881997</v>
      </c>
      <c r="BB26">
        <f t="shared" si="0"/>
        <v>841.2744773295824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2.9506169390214505</v>
      </c>
      <c r="L27">
        <v>460.9328442480832</v>
      </c>
      <c r="M27">
        <v>13.808589240360195</v>
      </c>
      <c r="N27">
        <v>36.243842364532021</v>
      </c>
      <c r="O27">
        <v>0</v>
      </c>
      <c r="P27">
        <v>37.505099005693886</v>
      </c>
      <c r="Q27">
        <v>6.6946545974273466</v>
      </c>
      <c r="R27">
        <v>13.004755011026706</v>
      </c>
      <c r="S27">
        <v>8.1008571428571425</v>
      </c>
      <c r="T27">
        <v>0</v>
      </c>
      <c r="U27">
        <v>42.27517527988239</v>
      </c>
      <c r="V27">
        <v>6.3592781954887219</v>
      </c>
      <c r="W27">
        <v>10.681902263362199</v>
      </c>
      <c r="X27">
        <v>45.260553902386128</v>
      </c>
      <c r="Y27">
        <v>0</v>
      </c>
      <c r="Z27">
        <v>4.0214116799999999</v>
      </c>
      <c r="AA27">
        <v>12.931030944000002</v>
      </c>
      <c r="AB27">
        <v>12.121704816000001</v>
      </c>
      <c r="AC27">
        <v>8.9164694944000011</v>
      </c>
      <c r="AD27">
        <v>11.22633356</v>
      </c>
      <c r="AE27">
        <v>15.167135380800001</v>
      </c>
      <c r="AF27">
        <v>2.7224999999999997</v>
      </c>
      <c r="AG27">
        <v>12.025210079999999</v>
      </c>
      <c r="AH27">
        <v>46.922145399999998</v>
      </c>
      <c r="AI27">
        <v>7.0300151999999994</v>
      </c>
      <c r="AJ27">
        <v>0</v>
      </c>
      <c r="AK27">
        <v>15.416279999999999</v>
      </c>
      <c r="AL27">
        <v>0</v>
      </c>
      <c r="AM27">
        <v>4.8588992571428564</v>
      </c>
      <c r="AN27">
        <v>0.89910999999999996</v>
      </c>
      <c r="AO27">
        <v>6.4041432</v>
      </c>
      <c r="AP27">
        <v>2.9082799199999996</v>
      </c>
      <c r="AQ27">
        <v>4.5425499999999994</v>
      </c>
      <c r="AR27">
        <v>10.161216</v>
      </c>
      <c r="AS27">
        <v>8.6668545599999991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32.653481303294683</v>
      </c>
      <c r="BB27">
        <f t="shared" si="0"/>
        <v>838.10597637916976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2.9506169390214505</v>
      </c>
      <c r="L28">
        <v>460.9328442480832</v>
      </c>
      <c r="M28">
        <v>13.808589240360195</v>
      </c>
      <c r="N28">
        <v>36.243842364532021</v>
      </c>
      <c r="O28">
        <v>0</v>
      </c>
      <c r="P28">
        <v>37.505099005693886</v>
      </c>
      <c r="Q28">
        <v>6.6946545974273466</v>
      </c>
      <c r="R28">
        <v>13.004755011026706</v>
      </c>
      <c r="S28">
        <v>8.1008571428571425</v>
      </c>
      <c r="T28">
        <v>0</v>
      </c>
      <c r="U28">
        <v>42.27517527988239</v>
      </c>
      <c r="V28">
        <v>6.3592781954887219</v>
      </c>
      <c r="W28">
        <v>10.681902263362199</v>
      </c>
      <c r="X28">
        <v>45.260553902386128</v>
      </c>
      <c r="Y28">
        <v>0</v>
      </c>
      <c r="Z28">
        <v>4.0214116799999999</v>
      </c>
      <c r="AA28">
        <v>12.931030944000002</v>
      </c>
      <c r="AB28">
        <v>12.121704816000001</v>
      </c>
      <c r="AC28">
        <v>8.9164694944000011</v>
      </c>
      <c r="AD28">
        <v>11.22633356</v>
      </c>
      <c r="AE28">
        <v>15.167135380800001</v>
      </c>
      <c r="AF28">
        <v>2.7224999999999997</v>
      </c>
      <c r="AG28">
        <v>12.025210079999999</v>
      </c>
      <c r="AH28">
        <v>46.922145399999998</v>
      </c>
      <c r="AI28">
        <v>20.308932799999997</v>
      </c>
      <c r="AJ28">
        <v>0</v>
      </c>
      <c r="AK28">
        <v>15.416279999999999</v>
      </c>
      <c r="AL28">
        <v>0</v>
      </c>
      <c r="AM28">
        <v>4.8588992571428564</v>
      </c>
      <c r="AN28">
        <v>0.89910999999999996</v>
      </c>
      <c r="AO28">
        <v>6.4041432</v>
      </c>
      <c r="AP28">
        <v>2.9082799199999996</v>
      </c>
      <c r="AQ28">
        <v>4.5425499999999994</v>
      </c>
      <c r="AR28">
        <v>10.161216</v>
      </c>
      <c r="AS28">
        <v>8.6668545599999991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33.15144071329469</v>
      </c>
      <c r="BB28">
        <f t="shared" si="0"/>
        <v>850.88693456916974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2.9506169390214505</v>
      </c>
      <c r="L29">
        <v>460.9328442480832</v>
      </c>
      <c r="M29">
        <v>13.808589240360195</v>
      </c>
      <c r="N29">
        <v>36.243842364532021</v>
      </c>
      <c r="O29">
        <v>0</v>
      </c>
      <c r="P29">
        <v>37.505099005693886</v>
      </c>
      <c r="Q29">
        <v>6.6946545974273466</v>
      </c>
      <c r="R29">
        <v>13.004755011026706</v>
      </c>
      <c r="S29">
        <v>8.1008571428571425</v>
      </c>
      <c r="T29">
        <v>0</v>
      </c>
      <c r="U29">
        <v>42.27517527988239</v>
      </c>
      <c r="V29">
        <v>6.3592781954887219</v>
      </c>
      <c r="W29">
        <v>10.681902263362199</v>
      </c>
      <c r="X29">
        <v>45.260553902386128</v>
      </c>
      <c r="Y29">
        <v>0</v>
      </c>
      <c r="Z29">
        <v>4.0214116799999999</v>
      </c>
      <c r="AA29">
        <v>12.931030944000002</v>
      </c>
      <c r="AB29">
        <v>12.121704816000001</v>
      </c>
      <c r="AC29">
        <v>8.9164694944000011</v>
      </c>
      <c r="AD29">
        <v>11.22633356</v>
      </c>
      <c r="AE29">
        <v>9.8406099999999999</v>
      </c>
      <c r="AF29">
        <v>2.7224999999999997</v>
      </c>
      <c r="AG29">
        <v>12.025210079999999</v>
      </c>
      <c r="AH29">
        <v>46.922145399999998</v>
      </c>
      <c r="AI29">
        <v>20.308932799999997</v>
      </c>
      <c r="AJ29">
        <v>0</v>
      </c>
      <c r="AK29">
        <v>15.416279999999999</v>
      </c>
      <c r="AL29">
        <v>0</v>
      </c>
      <c r="AM29">
        <v>4.8588992571428564</v>
      </c>
      <c r="AN29">
        <v>0.89910999999999996</v>
      </c>
      <c r="AO29">
        <v>6.4041432</v>
      </c>
      <c r="AP29">
        <v>2.9082799199999996</v>
      </c>
      <c r="AQ29">
        <v>0</v>
      </c>
      <c r="AR29">
        <v>10.161216</v>
      </c>
      <c r="AS29">
        <v>8.6668545599999991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32.781350033681989</v>
      </c>
      <c r="BB29">
        <f t="shared" si="0"/>
        <v>841.38794986798246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2.9506169390214505</v>
      </c>
      <c r="L30">
        <v>460.9328442480832</v>
      </c>
      <c r="M30">
        <v>13.808589240360195</v>
      </c>
      <c r="N30">
        <v>36.243842364532021</v>
      </c>
      <c r="O30">
        <v>0</v>
      </c>
      <c r="P30">
        <v>37.505099005693886</v>
      </c>
      <c r="Q30">
        <v>6.6946545974273466</v>
      </c>
      <c r="R30">
        <v>13.004755011026706</v>
      </c>
      <c r="S30">
        <v>8.1008571428571425</v>
      </c>
      <c r="T30">
        <v>0</v>
      </c>
      <c r="U30">
        <v>42.27517527988239</v>
      </c>
      <c r="V30">
        <v>6.3592781954887219</v>
      </c>
      <c r="W30">
        <v>10.681902263362199</v>
      </c>
      <c r="X30">
        <v>45.260553902386128</v>
      </c>
      <c r="Y30">
        <v>0</v>
      </c>
      <c r="Z30">
        <v>4.0214116799999999</v>
      </c>
      <c r="AA30">
        <v>12.931030944000002</v>
      </c>
      <c r="AB30">
        <v>12.121704816000001</v>
      </c>
      <c r="AC30">
        <v>8.9164694944000011</v>
      </c>
      <c r="AD30">
        <v>11.22633356</v>
      </c>
      <c r="AE30">
        <v>9.8406099999999999</v>
      </c>
      <c r="AF30">
        <v>2.7224999999999997</v>
      </c>
      <c r="AG30">
        <v>12.025210079999999</v>
      </c>
      <c r="AH30">
        <v>46.922145399999998</v>
      </c>
      <c r="AI30">
        <v>20.308932799999997</v>
      </c>
      <c r="AJ30">
        <v>0</v>
      </c>
      <c r="AK30">
        <v>15.416279999999999</v>
      </c>
      <c r="AL30">
        <v>0</v>
      </c>
      <c r="AM30">
        <v>4.8588992571428564</v>
      </c>
      <c r="AN30">
        <v>0.89910999999999996</v>
      </c>
      <c r="AO30">
        <v>6.4041432</v>
      </c>
      <c r="AP30">
        <v>2.9082799199999996</v>
      </c>
      <c r="AQ30">
        <v>0</v>
      </c>
      <c r="AR30">
        <v>10.161216</v>
      </c>
      <c r="AS30">
        <v>8.6668545599999991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32.781350033681989</v>
      </c>
      <c r="BB30">
        <f t="shared" si="0"/>
        <v>841.38794986798246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2.9506169390214505</v>
      </c>
      <c r="L31">
        <v>460.9328442480832</v>
      </c>
      <c r="M31">
        <v>13.808589240360195</v>
      </c>
      <c r="N31">
        <v>36.243842364532021</v>
      </c>
      <c r="O31">
        <v>0</v>
      </c>
      <c r="P31">
        <v>37.505099005693886</v>
      </c>
      <c r="Q31">
        <v>6.6946545974273466</v>
      </c>
      <c r="R31">
        <v>13.004755011026706</v>
      </c>
      <c r="S31">
        <v>8.1008571428571425</v>
      </c>
      <c r="T31">
        <v>0</v>
      </c>
      <c r="U31">
        <v>42.27517527988239</v>
      </c>
      <c r="V31">
        <v>6.3592781954887219</v>
      </c>
      <c r="W31">
        <v>10.681902263362199</v>
      </c>
      <c r="X31">
        <v>45.260553902386128</v>
      </c>
      <c r="Y31">
        <v>0</v>
      </c>
      <c r="Z31">
        <v>4.0214116799999999</v>
      </c>
      <c r="AA31">
        <v>12.931030944000002</v>
      </c>
      <c r="AB31">
        <v>12.121704816000001</v>
      </c>
      <c r="AC31">
        <v>8.9164694944000011</v>
      </c>
      <c r="AD31">
        <v>11.22633356</v>
      </c>
      <c r="AE31">
        <v>15.167135380800001</v>
      </c>
      <c r="AF31">
        <v>2.7224999999999997</v>
      </c>
      <c r="AG31">
        <v>12.025210079999999</v>
      </c>
      <c r="AH31">
        <v>46.922145399999998</v>
      </c>
      <c r="AI31">
        <v>20.308932799999997</v>
      </c>
      <c r="AJ31">
        <v>0</v>
      </c>
      <c r="AK31">
        <v>15.416279999999999</v>
      </c>
      <c r="AL31">
        <v>0</v>
      </c>
      <c r="AM31">
        <v>4.8588992571428564</v>
      </c>
      <c r="AN31">
        <v>0.89910999999999996</v>
      </c>
      <c r="AO31">
        <v>6.4041432</v>
      </c>
      <c r="AP31">
        <v>2.9082799199999996</v>
      </c>
      <c r="AQ31">
        <v>0</v>
      </c>
      <c r="AR31">
        <v>10.838630400000001</v>
      </c>
      <c r="AS31">
        <v>8.6668545599999991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33.006497974881981</v>
      </c>
      <c r="BB31">
        <f t="shared" si="0"/>
        <v>847.16674170758256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2.9506169390214505</v>
      </c>
      <c r="L32">
        <v>460.9328442480832</v>
      </c>
      <c r="M32">
        <v>13.808589240360195</v>
      </c>
      <c r="N32">
        <v>36.243842364532021</v>
      </c>
      <c r="O32">
        <v>0</v>
      </c>
      <c r="P32">
        <v>37.505099005693886</v>
      </c>
      <c r="Q32">
        <v>6.6946545974273466</v>
      </c>
      <c r="R32">
        <v>13.004755011026706</v>
      </c>
      <c r="S32">
        <v>8.1008571428571425</v>
      </c>
      <c r="T32">
        <v>0</v>
      </c>
      <c r="U32">
        <v>42.27517527988239</v>
      </c>
      <c r="V32">
        <v>6.3592781954887219</v>
      </c>
      <c r="W32">
        <v>10.681902263362199</v>
      </c>
      <c r="X32">
        <v>45.260553902386128</v>
      </c>
      <c r="Y32">
        <v>0</v>
      </c>
      <c r="Z32">
        <v>4.0214116799999999</v>
      </c>
      <c r="AA32">
        <v>12.931030944000002</v>
      </c>
      <c r="AB32">
        <v>12.121704816000001</v>
      </c>
      <c r="AC32">
        <v>8.9164694944000011</v>
      </c>
      <c r="AD32">
        <v>11.22633356</v>
      </c>
      <c r="AE32">
        <v>15.167135380800001</v>
      </c>
      <c r="AF32">
        <v>2.7224999999999997</v>
      </c>
      <c r="AG32">
        <v>12.025210079999999</v>
      </c>
      <c r="AH32">
        <v>46.922145399999998</v>
      </c>
      <c r="AI32">
        <v>20.308932799999997</v>
      </c>
      <c r="AJ32">
        <v>0</v>
      </c>
      <c r="AK32">
        <v>15.416279999999999</v>
      </c>
      <c r="AL32">
        <v>0</v>
      </c>
      <c r="AM32">
        <v>4.8588992571428564</v>
      </c>
      <c r="AN32">
        <v>0.89910999999999996</v>
      </c>
      <c r="AO32">
        <v>6.4041432</v>
      </c>
      <c r="AP32">
        <v>2.9082799199999996</v>
      </c>
      <c r="AQ32">
        <v>0</v>
      </c>
      <c r="AR32">
        <v>10.838630400000001</v>
      </c>
      <c r="AS32">
        <v>8.6668545599999991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33.006497974881981</v>
      </c>
      <c r="BB32">
        <f t="shared" si="0"/>
        <v>847.16674170758256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2.9506169390214505</v>
      </c>
      <c r="L33">
        <v>460.9328442480832</v>
      </c>
      <c r="M33">
        <v>13.808589240360195</v>
      </c>
      <c r="N33">
        <v>36.243842364532021</v>
      </c>
      <c r="O33">
        <v>0</v>
      </c>
      <c r="P33">
        <v>37.505099005693886</v>
      </c>
      <c r="Q33">
        <v>6.6946545974273466</v>
      </c>
      <c r="R33">
        <v>13.004755011026706</v>
      </c>
      <c r="S33">
        <v>8.1008571428571425</v>
      </c>
      <c r="T33">
        <v>0</v>
      </c>
      <c r="U33">
        <v>42.27517527988239</v>
      </c>
      <c r="V33">
        <v>6.3592781954887219</v>
      </c>
      <c r="W33">
        <v>10.681902263362199</v>
      </c>
      <c r="X33">
        <v>45.260553902386128</v>
      </c>
      <c r="Y33">
        <v>0</v>
      </c>
      <c r="Z33">
        <v>4.0214116799999999</v>
      </c>
      <c r="AA33">
        <v>12.931030944000002</v>
      </c>
      <c r="AB33">
        <v>12.121704816000001</v>
      </c>
      <c r="AC33">
        <v>8.9164694944000011</v>
      </c>
      <c r="AD33">
        <v>11.22633356</v>
      </c>
      <c r="AE33">
        <v>15.167135380800001</v>
      </c>
      <c r="AF33">
        <v>2.7224999999999997</v>
      </c>
      <c r="AG33">
        <v>12.025210079999999</v>
      </c>
      <c r="AH33">
        <v>46.922145399999998</v>
      </c>
      <c r="AI33">
        <v>20.308932799999997</v>
      </c>
      <c r="AJ33">
        <v>0</v>
      </c>
      <c r="AK33">
        <v>15.416279999999999</v>
      </c>
      <c r="AL33">
        <v>0</v>
      </c>
      <c r="AM33">
        <v>4.8588992571428564</v>
      </c>
      <c r="AN33">
        <v>0.89910999999999996</v>
      </c>
      <c r="AO33">
        <v>6.4041432</v>
      </c>
      <c r="AP33">
        <v>2.9082799199999996</v>
      </c>
      <c r="AQ33">
        <v>0</v>
      </c>
      <c r="AR33">
        <v>10.838630400000001</v>
      </c>
      <c r="AS33">
        <v>8.6668545599999991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33.006497974881981</v>
      </c>
      <c r="BB33">
        <f t="shared" si="0"/>
        <v>847.16674170758256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2.9506169390214505</v>
      </c>
      <c r="L34">
        <v>460.9328442480832</v>
      </c>
      <c r="M34">
        <v>13.808589240360195</v>
      </c>
      <c r="N34">
        <v>36.243842364532021</v>
      </c>
      <c r="O34">
        <v>0</v>
      </c>
      <c r="P34">
        <v>37.505099005693886</v>
      </c>
      <c r="Q34">
        <v>6.6946545974273466</v>
      </c>
      <c r="R34">
        <v>13.004755011026706</v>
      </c>
      <c r="S34">
        <v>8.1008571428571425</v>
      </c>
      <c r="T34">
        <v>0</v>
      </c>
      <c r="U34">
        <v>42.27517527988239</v>
      </c>
      <c r="V34">
        <v>6.3592781954887219</v>
      </c>
      <c r="W34">
        <v>10.681902263362199</v>
      </c>
      <c r="X34">
        <v>45.260553902386128</v>
      </c>
      <c r="Y34">
        <v>0</v>
      </c>
      <c r="Z34">
        <v>4.0214116799999999</v>
      </c>
      <c r="AA34">
        <v>12.931030944000002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2.7224999999999997</v>
      </c>
      <c r="AG34">
        <v>12.025210079999999</v>
      </c>
      <c r="AH34">
        <v>46.922145399999998</v>
      </c>
      <c r="AI34">
        <v>5.8583460000000001</v>
      </c>
      <c r="AJ34">
        <v>0</v>
      </c>
      <c r="AK34">
        <v>15.416279999999999</v>
      </c>
      <c r="AL34">
        <v>0</v>
      </c>
      <c r="AM34">
        <v>4.8588992571428564</v>
      </c>
      <c r="AN34">
        <v>0.89910999999999996</v>
      </c>
      <c r="AO34">
        <v>6.4041432</v>
      </c>
      <c r="AP34">
        <v>2.9082799199999996</v>
      </c>
      <c r="AQ34">
        <v>0</v>
      </c>
      <c r="AR34">
        <v>10.838630400000001</v>
      </c>
      <c r="AS34">
        <v>8.6668545599999991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32.46460081648199</v>
      </c>
      <c r="BB34">
        <f t="shared" si="0"/>
        <v>833.25805206598261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2.9505958159937005</v>
      </c>
      <c r="L35">
        <v>460.93182666607584</v>
      </c>
      <c r="M35">
        <v>13.808589240360195</v>
      </c>
      <c r="N35">
        <v>36.243842364532021</v>
      </c>
      <c r="O35">
        <v>0</v>
      </c>
      <c r="P35">
        <v>37.505099005693886</v>
      </c>
      <c r="Q35">
        <v>6.6946545974273466</v>
      </c>
      <c r="R35">
        <v>13.004755011026706</v>
      </c>
      <c r="S35">
        <v>8.1008571428571425</v>
      </c>
      <c r="T35">
        <v>0</v>
      </c>
      <c r="U35">
        <v>42.27517527988239</v>
      </c>
      <c r="V35">
        <v>6.3592781954887219</v>
      </c>
      <c r="W35">
        <v>10.681902263362199</v>
      </c>
      <c r="X35">
        <v>45.260553902386128</v>
      </c>
      <c r="Y35">
        <v>0</v>
      </c>
      <c r="Z35">
        <v>4.0214116799999999</v>
      </c>
      <c r="AA35">
        <v>12.931030944000002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2.7224999999999997</v>
      </c>
      <c r="AG35">
        <v>12.025210079999999</v>
      </c>
      <c r="AH35">
        <v>46.922145399999998</v>
      </c>
      <c r="AI35">
        <v>4.2961203999999995</v>
      </c>
      <c r="AJ35">
        <v>0</v>
      </c>
      <c r="AK35">
        <v>15.416279999999999</v>
      </c>
      <c r="AL35">
        <v>0</v>
      </c>
      <c r="AM35">
        <v>4.8588992571428564</v>
      </c>
      <c r="AN35">
        <v>0.91824000000000006</v>
      </c>
      <c r="AO35">
        <v>6.4041432</v>
      </c>
      <c r="AP35">
        <v>2.9082799199999996</v>
      </c>
      <c r="AQ35">
        <v>0</v>
      </c>
      <c r="AR35">
        <v>10.838630400000001</v>
      </c>
      <c r="AS35">
        <v>8.6668545599999991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32.406695417784633</v>
      </c>
      <c r="BB35">
        <f t="shared" si="0"/>
        <v>831.77182315964478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2.9506804685177483</v>
      </c>
      <c r="L36">
        <v>460.93182666607584</v>
      </c>
      <c r="M36">
        <v>13.808589240360195</v>
      </c>
      <c r="N36">
        <v>36.243842364532021</v>
      </c>
      <c r="O36">
        <v>0</v>
      </c>
      <c r="P36">
        <v>37.505099005693886</v>
      </c>
      <c r="Q36">
        <v>6.6946545974273466</v>
      </c>
      <c r="R36">
        <v>13.004755011026706</v>
      </c>
      <c r="S36">
        <v>8.1008571428571425</v>
      </c>
      <c r="T36">
        <v>0</v>
      </c>
      <c r="U36">
        <v>42.27517527988239</v>
      </c>
      <c r="V36">
        <v>6.3592781954887219</v>
      </c>
      <c r="W36">
        <v>10.681902263362199</v>
      </c>
      <c r="X36">
        <v>45.260553902386128</v>
      </c>
      <c r="Y36">
        <v>0</v>
      </c>
      <c r="Z36">
        <v>4.0214116799999999</v>
      </c>
      <c r="AA36">
        <v>12.931030944000002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2.7224999999999997</v>
      </c>
      <c r="AG36">
        <v>12.025210079999999</v>
      </c>
      <c r="AH36">
        <v>46.922145399999998</v>
      </c>
      <c r="AI36">
        <v>4.2961203999999995</v>
      </c>
      <c r="AJ36">
        <v>0</v>
      </c>
      <c r="AK36">
        <v>15.416279999999999</v>
      </c>
      <c r="AL36">
        <v>0</v>
      </c>
      <c r="AM36">
        <v>4.8588992571428564</v>
      </c>
      <c r="AN36">
        <v>0.91824000000000006</v>
      </c>
      <c r="AO36">
        <v>6.4041432</v>
      </c>
      <c r="AP36">
        <v>2.9082799199999996</v>
      </c>
      <c r="AQ36">
        <v>0</v>
      </c>
      <c r="AR36">
        <v>10.838630400000001</v>
      </c>
      <c r="AS36">
        <v>8.6668545599999991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32.406698592025663</v>
      </c>
      <c r="BB36">
        <f t="shared" si="0"/>
        <v>831.77190463792772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330.00356522661929</v>
      </c>
      <c r="M37">
        <v>13.808589240360195</v>
      </c>
      <c r="N37">
        <v>36.243842364532021</v>
      </c>
      <c r="O37">
        <v>0</v>
      </c>
      <c r="P37">
        <v>37.505099005693886</v>
      </c>
      <c r="Q37">
        <v>6.6946545974273466</v>
      </c>
      <c r="R37">
        <v>13.004755011026706</v>
      </c>
      <c r="S37">
        <v>8.1008571428571425</v>
      </c>
      <c r="T37">
        <v>0</v>
      </c>
      <c r="U37">
        <v>42.27517527988239</v>
      </c>
      <c r="V37">
        <v>6.0040081591024999</v>
      </c>
      <c r="W37">
        <v>10.681902263362199</v>
      </c>
      <c r="X37">
        <v>45.260553902386128</v>
      </c>
      <c r="Y37">
        <v>0</v>
      </c>
      <c r="Z37">
        <v>4.0214116799999999</v>
      </c>
      <c r="AA37">
        <v>12.931030944000002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2.7224999999999997</v>
      </c>
      <c r="AG37">
        <v>12.025210079999999</v>
      </c>
      <c r="AH37">
        <v>46.922145399999998</v>
      </c>
      <c r="AI37">
        <v>4.2961203999999995</v>
      </c>
      <c r="AJ37">
        <v>0</v>
      </c>
      <c r="AK37">
        <v>15.416279999999999</v>
      </c>
      <c r="AL37">
        <v>0</v>
      </c>
      <c r="AM37">
        <v>4.8588992571428564</v>
      </c>
      <c r="AN37">
        <v>0.91824000000000006</v>
      </c>
      <c r="AO37">
        <v>6.4041432</v>
      </c>
      <c r="AP37">
        <v>2.9082799199999996</v>
      </c>
      <c r="AQ37">
        <v>0</v>
      </c>
      <c r="AR37">
        <v>10.838630400000001</v>
      </c>
      <c r="AS37">
        <v>8.6668545599999991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27.372915632971239</v>
      </c>
      <c r="BB37">
        <f t="shared" si="0"/>
        <v>702.57147565262153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2.9506344827586206</v>
      </c>
      <c r="L38">
        <v>268.00200822985465</v>
      </c>
      <c r="M38">
        <v>13.808589240360195</v>
      </c>
      <c r="N38">
        <v>36.243842364532021</v>
      </c>
      <c r="O38">
        <v>0</v>
      </c>
      <c r="P38">
        <v>37.505099005693886</v>
      </c>
      <c r="Q38">
        <v>6.6946545974273466</v>
      </c>
      <c r="R38">
        <v>13.004755011026706</v>
      </c>
      <c r="S38">
        <v>8.1008571428571425</v>
      </c>
      <c r="T38">
        <v>0</v>
      </c>
      <c r="U38">
        <v>42.27517527988239</v>
      </c>
      <c r="V38">
        <v>6.0040081591024999</v>
      </c>
      <c r="W38">
        <v>10.681902263362199</v>
      </c>
      <c r="X38">
        <v>45.260553902386128</v>
      </c>
      <c r="Y38">
        <v>0</v>
      </c>
      <c r="Z38">
        <v>4.0214116799999999</v>
      </c>
      <c r="AA38">
        <v>12.931030944000002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2.7224999999999997</v>
      </c>
      <c r="AG38">
        <v>12.025210079999999</v>
      </c>
      <c r="AH38">
        <v>46.922145399999998</v>
      </c>
      <c r="AI38">
        <v>4.2961203999999995</v>
      </c>
      <c r="AJ38">
        <v>0</v>
      </c>
      <c r="AK38">
        <v>15.416279999999999</v>
      </c>
      <c r="AL38">
        <v>0</v>
      </c>
      <c r="AM38">
        <v>4.8588992571428564</v>
      </c>
      <c r="AN38">
        <v>0.91824000000000006</v>
      </c>
      <c r="AO38">
        <v>6.4041432</v>
      </c>
      <c r="AP38">
        <v>2.9082799199999996</v>
      </c>
      <c r="AQ38">
        <v>0</v>
      </c>
      <c r="AR38">
        <v>10.838630400000001</v>
      </c>
      <c r="AS38">
        <v>8.6668545599999991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25.158506022925121</v>
      </c>
      <c r="BB38">
        <f t="shared" si="0"/>
        <v>645.73496274866159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2.9506897062225304</v>
      </c>
      <c r="L39">
        <v>300</v>
      </c>
      <c r="M39">
        <v>13.808589240360195</v>
      </c>
      <c r="N39">
        <v>36.243842364532021</v>
      </c>
      <c r="O39">
        <v>0</v>
      </c>
      <c r="P39">
        <v>37.505099005693886</v>
      </c>
      <c r="Q39">
        <v>6.6946545974273466</v>
      </c>
      <c r="R39">
        <v>13.004755011026706</v>
      </c>
      <c r="S39">
        <v>8.1008571428571425</v>
      </c>
      <c r="T39">
        <v>0</v>
      </c>
      <c r="U39">
        <v>42.27517527988239</v>
      </c>
      <c r="V39">
        <v>6.0040081591024999</v>
      </c>
      <c r="W39">
        <v>10.681902263362199</v>
      </c>
      <c r="X39">
        <v>45.260553902386128</v>
      </c>
      <c r="Y39">
        <v>0</v>
      </c>
      <c r="Z39">
        <v>4.0214116799999999</v>
      </c>
      <c r="AA39">
        <v>12.931030944000002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2.7224999999999997</v>
      </c>
      <c r="AG39">
        <v>12.025210079999999</v>
      </c>
      <c r="AH39">
        <v>46.922145399999998</v>
      </c>
      <c r="AI39">
        <v>4.2961203999999995</v>
      </c>
      <c r="AJ39">
        <v>0</v>
      </c>
      <c r="AK39">
        <v>15.416279999999999</v>
      </c>
      <c r="AL39">
        <v>0</v>
      </c>
      <c r="AM39">
        <v>4.8588992571428564</v>
      </c>
      <c r="AN39">
        <v>0.91824000000000006</v>
      </c>
      <c r="AO39">
        <v>6.4041432</v>
      </c>
      <c r="AP39">
        <v>3.5370971999999998</v>
      </c>
      <c r="AQ39">
        <v>0</v>
      </c>
      <c r="AR39">
        <v>10.838630400000001</v>
      </c>
      <c r="AS39">
        <v>8.6668545599999991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26.382013262260525</v>
      </c>
      <c r="BB39">
        <f t="shared" si="0"/>
        <v>677.13831978293535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2.9505893170208739</v>
      </c>
      <c r="L40">
        <v>300.00207885414125</v>
      </c>
      <c r="M40">
        <v>13.808589240360195</v>
      </c>
      <c r="N40">
        <v>36.243842364532021</v>
      </c>
      <c r="O40">
        <v>0</v>
      </c>
      <c r="P40">
        <v>37.505099005693886</v>
      </c>
      <c r="Q40">
        <v>6.6946545974273466</v>
      </c>
      <c r="R40">
        <v>13.004755011026706</v>
      </c>
      <c r="S40">
        <v>8.1008571428571425</v>
      </c>
      <c r="T40">
        <v>0</v>
      </c>
      <c r="U40">
        <v>42.27517527988239</v>
      </c>
      <c r="V40">
        <v>6.0040081591024999</v>
      </c>
      <c r="W40">
        <v>10.681902263362199</v>
      </c>
      <c r="X40">
        <v>45.260553902386128</v>
      </c>
      <c r="Y40">
        <v>0</v>
      </c>
      <c r="Z40">
        <v>4.0214116799999999</v>
      </c>
      <c r="AA40">
        <v>12.931030944000002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2.7224999999999997</v>
      </c>
      <c r="AG40">
        <v>12.025210079999999</v>
      </c>
      <c r="AH40">
        <v>46.922145399999998</v>
      </c>
      <c r="AI40">
        <v>4.2961203999999995</v>
      </c>
      <c r="AJ40">
        <v>0</v>
      </c>
      <c r="AK40">
        <v>15.416279999999999</v>
      </c>
      <c r="AL40">
        <v>0</v>
      </c>
      <c r="AM40">
        <v>4.8588992571428564</v>
      </c>
      <c r="AN40">
        <v>0.91824000000000006</v>
      </c>
      <c r="AO40">
        <v>6.4041432</v>
      </c>
      <c r="AP40">
        <v>3.5370971999999998</v>
      </c>
      <c r="AQ40">
        <v>0</v>
      </c>
      <c r="AR40">
        <v>10.838630400000001</v>
      </c>
      <c r="AS40">
        <v>8.6668545599999991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26.382087632061054</v>
      </c>
      <c r="BB40">
        <f t="shared" si="0"/>
        <v>677.14022387807449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2.9506897062225304</v>
      </c>
      <c r="L41">
        <v>300.00230585944502</v>
      </c>
      <c r="M41">
        <v>13.808589240360195</v>
      </c>
      <c r="N41">
        <v>36.243842364532021</v>
      </c>
      <c r="O41">
        <v>0</v>
      </c>
      <c r="P41">
        <v>37.505099005693886</v>
      </c>
      <c r="Q41">
        <v>6.6946545974273466</v>
      </c>
      <c r="R41">
        <v>13.004755011026706</v>
      </c>
      <c r="S41">
        <v>8.1008571428571425</v>
      </c>
      <c r="T41">
        <v>0</v>
      </c>
      <c r="U41">
        <v>42.27517527988239</v>
      </c>
      <c r="V41">
        <v>6.0040081591024999</v>
      </c>
      <c r="W41">
        <v>10.681902263362199</v>
      </c>
      <c r="X41">
        <v>45.260553902386128</v>
      </c>
      <c r="Y41">
        <v>0</v>
      </c>
      <c r="Z41">
        <v>4.0214116799999999</v>
      </c>
      <c r="AA41">
        <v>12.931030944000002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2.7224999999999997</v>
      </c>
      <c r="AG41">
        <v>12.025210079999999</v>
      </c>
      <c r="AH41">
        <v>46.922145399999998</v>
      </c>
      <c r="AI41">
        <v>4.2961203999999995</v>
      </c>
      <c r="AJ41">
        <v>0</v>
      </c>
      <c r="AK41">
        <v>15.416279999999999</v>
      </c>
      <c r="AL41">
        <v>0</v>
      </c>
      <c r="AM41">
        <v>4.8588992571428564</v>
      </c>
      <c r="AN41">
        <v>0.91824000000000006</v>
      </c>
      <c r="AO41">
        <v>6.4041432</v>
      </c>
      <c r="AP41">
        <v>3.5370971999999998</v>
      </c>
      <c r="AQ41">
        <v>0</v>
      </c>
      <c r="AR41">
        <v>10.838630400000001</v>
      </c>
      <c r="AS41">
        <v>8.6668545599999991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26.382099731989708</v>
      </c>
      <c r="BB41">
        <f t="shared" si="0"/>
        <v>677.14053917265119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2.9506897062225304</v>
      </c>
      <c r="L42">
        <v>300.00193933752229</v>
      </c>
      <c r="M42">
        <v>13.808589240360195</v>
      </c>
      <c r="N42">
        <v>36.243842364532021</v>
      </c>
      <c r="O42">
        <v>0</v>
      </c>
      <c r="P42">
        <v>37.505099005693886</v>
      </c>
      <c r="Q42">
        <v>6.6946545974273466</v>
      </c>
      <c r="R42">
        <v>13.004755011026706</v>
      </c>
      <c r="S42">
        <v>8.1008571428571425</v>
      </c>
      <c r="T42">
        <v>0</v>
      </c>
      <c r="U42">
        <v>42.27517527988239</v>
      </c>
      <c r="V42">
        <v>6.0040081591024999</v>
      </c>
      <c r="W42">
        <v>10.681902263362199</v>
      </c>
      <c r="X42">
        <v>45.260553902386128</v>
      </c>
      <c r="Y42">
        <v>0</v>
      </c>
      <c r="Z42">
        <v>4.0214116799999999</v>
      </c>
      <c r="AA42">
        <v>12.931030944000002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2.7224999999999997</v>
      </c>
      <c r="AG42">
        <v>12.025210079999999</v>
      </c>
      <c r="AH42">
        <v>46.922145399999998</v>
      </c>
      <c r="AI42">
        <v>4.2961203999999995</v>
      </c>
      <c r="AJ42">
        <v>0</v>
      </c>
      <c r="AK42">
        <v>15.416279999999999</v>
      </c>
      <c r="AL42">
        <v>0</v>
      </c>
      <c r="AM42">
        <v>4.8588992571428564</v>
      </c>
      <c r="AN42">
        <v>0.91824000000000006</v>
      </c>
      <c r="AO42">
        <v>6.4041432</v>
      </c>
      <c r="AP42">
        <v>3.5370971999999998</v>
      </c>
      <c r="AQ42">
        <v>0</v>
      </c>
      <c r="AR42">
        <v>10.838630400000001</v>
      </c>
      <c r="AS42">
        <v>8.6668545599999991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26.382085987417579</v>
      </c>
      <c r="BB42">
        <f t="shared" si="0"/>
        <v>677.1401863953007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2.9506897062225304</v>
      </c>
      <c r="L43">
        <v>300.00193933752229</v>
      </c>
      <c r="M43">
        <v>13.808589240360195</v>
      </c>
      <c r="N43">
        <v>36.243842364532021</v>
      </c>
      <c r="O43">
        <v>0</v>
      </c>
      <c r="P43">
        <v>36.122882477501328</v>
      </c>
      <c r="Q43">
        <v>6.6946545974273466</v>
      </c>
      <c r="R43">
        <v>13.004755011026706</v>
      </c>
      <c r="S43">
        <v>8.1008571428571425</v>
      </c>
      <c r="T43">
        <v>0</v>
      </c>
      <c r="U43">
        <v>42.27517527988239</v>
      </c>
      <c r="V43">
        <v>6.0040081591024999</v>
      </c>
      <c r="W43">
        <v>10.681902263362199</v>
      </c>
      <c r="X43">
        <v>45.260553902386128</v>
      </c>
      <c r="Y43">
        <v>0</v>
      </c>
      <c r="Z43">
        <v>4.0214116799999999</v>
      </c>
      <c r="AA43">
        <v>12.931030944000002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2.7224999999999997</v>
      </c>
      <c r="AG43">
        <v>12.025210079999999</v>
      </c>
      <c r="AH43">
        <v>46.922145399999998</v>
      </c>
      <c r="AI43">
        <v>4.2961203999999995</v>
      </c>
      <c r="AJ43">
        <v>0</v>
      </c>
      <c r="AK43">
        <v>15.416279999999999</v>
      </c>
      <c r="AL43">
        <v>0</v>
      </c>
      <c r="AM43">
        <v>4.8588992571428564</v>
      </c>
      <c r="AN43">
        <v>0.91824000000000006</v>
      </c>
      <c r="AO43">
        <v>6.4041432</v>
      </c>
      <c r="AP43">
        <v>3.5370971999999998</v>
      </c>
      <c r="AQ43">
        <v>0</v>
      </c>
      <c r="AR43">
        <v>10.838630400000001</v>
      </c>
      <c r="AS43">
        <v>8.6668545599999991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26.330252867610373</v>
      </c>
      <c r="BB43">
        <f t="shared" si="0"/>
        <v>675.8098029869152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2.9506897062225304</v>
      </c>
      <c r="L44">
        <v>300.00193933752229</v>
      </c>
      <c r="M44">
        <v>13.808589240360195</v>
      </c>
      <c r="N44">
        <v>36.243842364532021</v>
      </c>
      <c r="O44">
        <v>0</v>
      </c>
      <c r="P44">
        <v>36.122882477501328</v>
      </c>
      <c r="Q44">
        <v>6.6946545974273466</v>
      </c>
      <c r="R44">
        <v>13.004755011026706</v>
      </c>
      <c r="S44">
        <v>8.1008571428571425</v>
      </c>
      <c r="T44">
        <v>0</v>
      </c>
      <c r="U44">
        <v>42.27517527988239</v>
      </c>
      <c r="V44">
        <v>6.0040081591024999</v>
      </c>
      <c r="W44">
        <v>10.681902263362199</v>
      </c>
      <c r="X44">
        <v>45.260553902386128</v>
      </c>
      <c r="Y44">
        <v>0</v>
      </c>
      <c r="Z44">
        <v>4.0214116799999999</v>
      </c>
      <c r="AA44">
        <v>12.931030944000002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2.7224999999999997</v>
      </c>
      <c r="AG44">
        <v>12.025210079999999</v>
      </c>
      <c r="AH44">
        <v>46.922145399999998</v>
      </c>
      <c r="AI44">
        <v>4.2961203999999995</v>
      </c>
      <c r="AJ44">
        <v>0</v>
      </c>
      <c r="AK44">
        <v>15.416279999999999</v>
      </c>
      <c r="AL44">
        <v>0</v>
      </c>
      <c r="AM44">
        <v>4.8588992571428564</v>
      </c>
      <c r="AN44">
        <v>0.91824000000000006</v>
      </c>
      <c r="AO44">
        <v>6.4041432</v>
      </c>
      <c r="AP44">
        <v>3.5370971999999998</v>
      </c>
      <c r="AQ44">
        <v>0</v>
      </c>
      <c r="AR44">
        <v>10.838630400000001</v>
      </c>
      <c r="AS44">
        <v>8.6668545599999991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26.330252867610373</v>
      </c>
      <c r="BB44">
        <f t="shared" si="0"/>
        <v>675.8098029869152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2.9506897062225304</v>
      </c>
      <c r="L45">
        <v>300.00047254215076</v>
      </c>
      <c r="M45">
        <v>13.808589240360195</v>
      </c>
      <c r="N45">
        <v>36.243842364532021</v>
      </c>
      <c r="O45">
        <v>0</v>
      </c>
      <c r="P45">
        <v>36.122882477501328</v>
      </c>
      <c r="Q45">
        <v>6.6946545974273466</v>
      </c>
      <c r="R45">
        <v>13.004755011026706</v>
      </c>
      <c r="S45">
        <v>8.1008571428571425</v>
      </c>
      <c r="T45">
        <v>0</v>
      </c>
      <c r="U45">
        <v>42.27517527988239</v>
      </c>
      <c r="V45">
        <v>6.0040081591024999</v>
      </c>
      <c r="W45">
        <v>10.681902263362199</v>
      </c>
      <c r="X45">
        <v>45.260553902386128</v>
      </c>
      <c r="Y45">
        <v>0</v>
      </c>
      <c r="Z45">
        <v>4.0214116799999999</v>
      </c>
      <c r="AA45">
        <v>12.931030944000002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2.7224999999999997</v>
      </c>
      <c r="AG45">
        <v>12.025210079999999</v>
      </c>
      <c r="AH45">
        <v>46.922145399999998</v>
      </c>
      <c r="AI45">
        <v>4.2961203999999995</v>
      </c>
      <c r="AJ45">
        <v>0</v>
      </c>
      <c r="AK45">
        <v>15.416279999999999</v>
      </c>
      <c r="AL45">
        <v>0</v>
      </c>
      <c r="AM45">
        <v>4.8588992571428564</v>
      </c>
      <c r="AN45">
        <v>0.91824000000000006</v>
      </c>
      <c r="AO45">
        <v>6.7649400000000002</v>
      </c>
      <c r="AP45">
        <v>3.5370971999999998</v>
      </c>
      <c r="AQ45">
        <v>0</v>
      </c>
      <c r="AR45">
        <v>1.3548288000000002</v>
      </c>
      <c r="AS45">
        <v>8.6668545599999991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25.988085182783937</v>
      </c>
      <c r="BB45">
        <f t="shared" si="0"/>
        <v>667.02749907637008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2.9506897062225304</v>
      </c>
      <c r="L46">
        <v>300.00047254215076</v>
      </c>
      <c r="M46">
        <v>13.808589240360195</v>
      </c>
      <c r="N46">
        <v>36.243842364532021</v>
      </c>
      <c r="O46">
        <v>0</v>
      </c>
      <c r="P46">
        <v>34.281499907011344</v>
      </c>
      <c r="Q46">
        <v>6.6946545974273466</v>
      </c>
      <c r="R46">
        <v>13.004755011026706</v>
      </c>
      <c r="S46">
        <v>8.1008571428571425</v>
      </c>
      <c r="T46">
        <v>0</v>
      </c>
      <c r="U46">
        <v>42.27517527988239</v>
      </c>
      <c r="V46">
        <v>6.0040081591024999</v>
      </c>
      <c r="W46">
        <v>10.681902263362199</v>
      </c>
      <c r="X46">
        <v>45.260553902386128</v>
      </c>
      <c r="Y46">
        <v>0</v>
      </c>
      <c r="Z46">
        <v>4.0214116799999999</v>
      </c>
      <c r="AA46">
        <v>12.931030944000002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2.7224999999999997</v>
      </c>
      <c r="AG46">
        <v>12.025210079999999</v>
      </c>
      <c r="AH46">
        <v>46.922145399999998</v>
      </c>
      <c r="AI46">
        <v>4.2961203999999995</v>
      </c>
      <c r="AJ46">
        <v>0</v>
      </c>
      <c r="AK46">
        <v>15.416279999999999</v>
      </c>
      <c r="AL46">
        <v>0</v>
      </c>
      <c r="AM46">
        <v>4.8588992571428564</v>
      </c>
      <c r="AN46">
        <v>0.91824000000000006</v>
      </c>
      <c r="AO46">
        <v>6.7649400000000002</v>
      </c>
      <c r="AP46">
        <v>3.5370971999999998</v>
      </c>
      <c r="AQ46">
        <v>0</v>
      </c>
      <c r="AR46">
        <v>1.3548288000000002</v>
      </c>
      <c r="AS46">
        <v>8.6668545599999991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25.919033336390552</v>
      </c>
      <c r="BB46">
        <f t="shared" si="0"/>
        <v>665.25516835227359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2.9506897062225304</v>
      </c>
      <c r="L47">
        <v>300.00047254215076</v>
      </c>
      <c r="M47">
        <v>13.808589240360195</v>
      </c>
      <c r="N47">
        <v>36.243842364532021</v>
      </c>
      <c r="O47">
        <v>0</v>
      </c>
      <c r="P47">
        <v>32.437757909215961</v>
      </c>
      <c r="Q47">
        <v>6.6946545974273466</v>
      </c>
      <c r="R47">
        <v>13.004755011026706</v>
      </c>
      <c r="S47">
        <v>8.1008571428571425</v>
      </c>
      <c r="T47">
        <v>0</v>
      </c>
      <c r="U47">
        <v>42.27517527988239</v>
      </c>
      <c r="V47">
        <v>6.0040081591024999</v>
      </c>
      <c r="W47">
        <v>10.681902263362199</v>
      </c>
      <c r="X47">
        <v>45.260553902386128</v>
      </c>
      <c r="Y47">
        <v>0</v>
      </c>
      <c r="Z47">
        <v>4.0214116799999999</v>
      </c>
      <c r="AA47">
        <v>12.931030944000002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2.7224999999999997</v>
      </c>
      <c r="AG47">
        <v>12.025210079999999</v>
      </c>
      <c r="AH47">
        <v>46.922145399999998</v>
      </c>
      <c r="AI47">
        <v>4.2961203999999995</v>
      </c>
      <c r="AJ47">
        <v>0</v>
      </c>
      <c r="AK47">
        <v>15.416279999999999</v>
      </c>
      <c r="AL47">
        <v>0</v>
      </c>
      <c r="AM47">
        <v>4.8588992571428564</v>
      </c>
      <c r="AN47">
        <v>0.91824000000000006</v>
      </c>
      <c r="AO47">
        <v>6.7649400000000002</v>
      </c>
      <c r="AP47">
        <v>3.5370971999999998</v>
      </c>
      <c r="AQ47">
        <v>0</v>
      </c>
      <c r="AR47">
        <v>1.3548288000000002</v>
      </c>
      <c r="AS47">
        <v>8.6668545599999991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25.849893011473238</v>
      </c>
      <c r="BB47">
        <f t="shared" si="0"/>
        <v>663.48056667939545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2.9506897062225304</v>
      </c>
      <c r="L48">
        <v>300.00207885414125</v>
      </c>
      <c r="M48">
        <v>13.808589240360195</v>
      </c>
      <c r="N48">
        <v>36.243842364532021</v>
      </c>
      <c r="O48">
        <v>0</v>
      </c>
      <c r="P48">
        <v>32.437757909215961</v>
      </c>
      <c r="Q48">
        <v>6.6946545974273466</v>
      </c>
      <c r="R48">
        <v>13.004755011026706</v>
      </c>
      <c r="S48">
        <v>8.1008571428571425</v>
      </c>
      <c r="T48">
        <v>0</v>
      </c>
      <c r="U48">
        <v>42.27517527988239</v>
      </c>
      <c r="V48">
        <v>6.0040081591024999</v>
      </c>
      <c r="W48">
        <v>10.681902263362199</v>
      </c>
      <c r="X48">
        <v>45.260553902386128</v>
      </c>
      <c r="Y48">
        <v>0</v>
      </c>
      <c r="Z48">
        <v>4.0214116799999999</v>
      </c>
      <c r="AA48">
        <v>12.931030944000002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2.7224999999999997</v>
      </c>
      <c r="AG48">
        <v>12.025210079999999</v>
      </c>
      <c r="AH48">
        <v>46.922145399999998</v>
      </c>
      <c r="AI48">
        <v>4.2961203999999995</v>
      </c>
      <c r="AJ48">
        <v>0</v>
      </c>
      <c r="AK48">
        <v>15.416279999999999</v>
      </c>
      <c r="AL48">
        <v>0</v>
      </c>
      <c r="AM48">
        <v>4.8588992571428564</v>
      </c>
      <c r="AN48">
        <v>0.91824000000000006</v>
      </c>
      <c r="AO48">
        <v>6.7649400000000002</v>
      </c>
      <c r="AP48">
        <v>3.5370971999999998</v>
      </c>
      <c r="AQ48">
        <v>0</v>
      </c>
      <c r="AR48">
        <v>8.1289727999999997</v>
      </c>
      <c r="AS48">
        <v>8.6668545599999991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26.103983824541135</v>
      </c>
      <c r="BB48">
        <f t="shared" si="0"/>
        <v>670.00222617831798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2.9506327041093754</v>
      </c>
      <c r="L49">
        <v>299.99722413661073</v>
      </c>
      <c r="M49">
        <v>13.808589240360195</v>
      </c>
      <c r="N49">
        <v>36.243842364532021</v>
      </c>
      <c r="O49">
        <v>0</v>
      </c>
      <c r="P49">
        <v>32.437757909215961</v>
      </c>
      <c r="Q49">
        <v>6.6942604353393085</v>
      </c>
      <c r="R49">
        <v>13.004709314079424</v>
      </c>
      <c r="S49">
        <v>8.0955712548369281</v>
      </c>
      <c r="T49">
        <v>0</v>
      </c>
      <c r="U49">
        <v>42.27517527988239</v>
      </c>
      <c r="V49">
        <v>6.0040081591024999</v>
      </c>
      <c r="W49">
        <v>10.681902263362199</v>
      </c>
      <c r="X49">
        <v>45.260553902386128</v>
      </c>
      <c r="Y49">
        <v>0</v>
      </c>
      <c r="Z49">
        <v>4.0214116799999999</v>
      </c>
      <c r="AA49">
        <v>12.118600000000001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2.7224999999999997</v>
      </c>
      <c r="AG49">
        <v>12.025210079999999</v>
      </c>
      <c r="AH49">
        <v>46.922145399999998</v>
      </c>
      <c r="AI49">
        <v>4.2961203999999995</v>
      </c>
      <c r="AJ49">
        <v>0</v>
      </c>
      <c r="AK49">
        <v>15.416279999999999</v>
      </c>
      <c r="AL49">
        <v>0</v>
      </c>
      <c r="AM49">
        <v>4.8588992571428564</v>
      </c>
      <c r="AN49">
        <v>0.91824000000000006</v>
      </c>
      <c r="AO49">
        <v>6.7649400000000002</v>
      </c>
      <c r="AP49">
        <v>3.5370971999999998</v>
      </c>
      <c r="AQ49">
        <v>0</v>
      </c>
      <c r="AR49">
        <v>11.5160448</v>
      </c>
      <c r="AS49">
        <v>8.6668545599999991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26.200133526219513</v>
      </c>
      <c r="BB49">
        <f t="shared" si="0"/>
        <v>672.47008006594058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2.9506327041093754</v>
      </c>
      <c r="L50">
        <v>299.99722413661073</v>
      </c>
      <c r="M50">
        <v>13.808589240360195</v>
      </c>
      <c r="N50">
        <v>36.243842364532021</v>
      </c>
      <c r="O50">
        <v>0</v>
      </c>
      <c r="P50">
        <v>33.590805579276974</v>
      </c>
      <c r="Q50">
        <v>6.6942604353393085</v>
      </c>
      <c r="R50">
        <v>13.004709314079424</v>
      </c>
      <c r="S50">
        <v>8.0955712548369281</v>
      </c>
      <c r="T50">
        <v>0</v>
      </c>
      <c r="U50">
        <v>42.27517527988239</v>
      </c>
      <c r="V50">
        <v>5.9964352398523983</v>
      </c>
      <c r="W50">
        <v>10.681902263362199</v>
      </c>
      <c r="X50">
        <v>45.260553902386128</v>
      </c>
      <c r="Y50">
        <v>0</v>
      </c>
      <c r="Z50">
        <v>4.0214116799999999</v>
      </c>
      <c r="AA50">
        <v>12.7487672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2.7224999999999997</v>
      </c>
      <c r="AG50">
        <v>12.025210079999999</v>
      </c>
      <c r="AH50">
        <v>46.922145399999998</v>
      </c>
      <c r="AI50">
        <v>4.2961203999999995</v>
      </c>
      <c r="AJ50">
        <v>0</v>
      </c>
      <c r="AK50">
        <v>15.416279999999999</v>
      </c>
      <c r="AL50">
        <v>0</v>
      </c>
      <c r="AM50">
        <v>4.8588992571428564</v>
      </c>
      <c r="AN50">
        <v>0.91824000000000006</v>
      </c>
      <c r="AO50">
        <v>6.7649400000000002</v>
      </c>
      <c r="AP50">
        <v>3.5370971999999998</v>
      </c>
      <c r="AQ50">
        <v>0</v>
      </c>
      <c r="AR50">
        <v>15.241823999999998</v>
      </c>
      <c r="AS50">
        <v>8.6668545599999991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26.406436553231007</v>
      </c>
      <c r="BB50">
        <f t="shared" si="0"/>
        <v>677.76519818973986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2.9505725306649446</v>
      </c>
      <c r="L51">
        <v>299.99722413661073</v>
      </c>
      <c r="M51">
        <v>13.808589240360195</v>
      </c>
      <c r="N51">
        <v>36.243842364532021</v>
      </c>
      <c r="O51">
        <v>0</v>
      </c>
      <c r="P51">
        <v>34.751054949087234</v>
      </c>
      <c r="Q51">
        <v>6.6953566694987252</v>
      </c>
      <c r="R51">
        <v>13.002640803844473</v>
      </c>
      <c r="S51">
        <v>8.096129494382021</v>
      </c>
      <c r="T51">
        <v>0</v>
      </c>
      <c r="U51">
        <v>42.27517527988239</v>
      </c>
      <c r="V51">
        <v>5.9964352398523983</v>
      </c>
      <c r="W51">
        <v>10.681902263362199</v>
      </c>
      <c r="X51">
        <v>45.260553902386128</v>
      </c>
      <c r="Y51">
        <v>0</v>
      </c>
      <c r="Z51">
        <v>4.0214116799999999</v>
      </c>
      <c r="AA51">
        <v>12.931030944000002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2.7224999999999997</v>
      </c>
      <c r="AG51">
        <v>12.025210079999999</v>
      </c>
      <c r="AH51">
        <v>46.922145399999998</v>
      </c>
      <c r="AI51">
        <v>4.2961203999999995</v>
      </c>
      <c r="AJ51">
        <v>0</v>
      </c>
      <c r="AK51">
        <v>15.416279999999999</v>
      </c>
      <c r="AL51">
        <v>0</v>
      </c>
      <c r="AM51">
        <v>4.8588992571428564</v>
      </c>
      <c r="AN51">
        <v>0.91824000000000006</v>
      </c>
      <c r="AO51">
        <v>6.7649400000000002</v>
      </c>
      <c r="AP51">
        <v>3.7336026000000002</v>
      </c>
      <c r="AQ51">
        <v>0</v>
      </c>
      <c r="AR51">
        <v>15.241823999999998</v>
      </c>
      <c r="AS51">
        <v>9.4922692800000004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26.495084752595272</v>
      </c>
      <c r="BB51">
        <f t="shared" si="0"/>
        <v>680.04050901421101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2.9506327041093754</v>
      </c>
      <c r="L52">
        <v>299.99722413661073</v>
      </c>
      <c r="M52">
        <v>13.808589240360195</v>
      </c>
      <c r="N52">
        <v>36.243842364532021</v>
      </c>
      <c r="O52">
        <v>0</v>
      </c>
      <c r="P52">
        <v>35.896900808098749</v>
      </c>
      <c r="Q52">
        <v>6.6942604353393085</v>
      </c>
      <c r="R52">
        <v>13.004709314079424</v>
      </c>
      <c r="S52">
        <v>8.0955712548369281</v>
      </c>
      <c r="T52">
        <v>0</v>
      </c>
      <c r="U52">
        <v>42.27517527988239</v>
      </c>
      <c r="V52">
        <v>6.0040081591024999</v>
      </c>
      <c r="W52">
        <v>10.681902263362199</v>
      </c>
      <c r="X52">
        <v>45.260553902386128</v>
      </c>
      <c r="Y52">
        <v>0</v>
      </c>
      <c r="Z52">
        <v>4.0214116799999999</v>
      </c>
      <c r="AA52">
        <v>12.931030944000002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2.7224999999999997</v>
      </c>
      <c r="AG52">
        <v>12.025210079999999</v>
      </c>
      <c r="AH52">
        <v>46.922145399999998</v>
      </c>
      <c r="AI52">
        <v>4.2961203999999995</v>
      </c>
      <c r="AJ52">
        <v>0</v>
      </c>
      <c r="AK52">
        <v>15.416279999999999</v>
      </c>
      <c r="AL52">
        <v>0</v>
      </c>
      <c r="AM52">
        <v>4.8588992571428564</v>
      </c>
      <c r="AN52">
        <v>0.91824000000000006</v>
      </c>
      <c r="AO52">
        <v>6.7649400000000002</v>
      </c>
      <c r="AP52">
        <v>3.7336026000000002</v>
      </c>
      <c r="AQ52">
        <v>0</v>
      </c>
      <c r="AR52">
        <v>15.241823999999998</v>
      </c>
      <c r="AS52">
        <v>9.4922692800000004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26.538356039727621</v>
      </c>
      <c r="BB52">
        <f t="shared" si="0"/>
        <v>681.15113071531493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2.9506327041093754</v>
      </c>
      <c r="L53">
        <v>300.00348448243824</v>
      </c>
      <c r="M53">
        <v>13.808589240360195</v>
      </c>
      <c r="N53">
        <v>36.243842364532021</v>
      </c>
      <c r="O53">
        <v>0</v>
      </c>
      <c r="P53">
        <v>37.275929884566054</v>
      </c>
      <c r="Q53">
        <v>6.6946545974273466</v>
      </c>
      <c r="R53">
        <v>13.002761836678578</v>
      </c>
      <c r="S53">
        <v>8.1008571428571425</v>
      </c>
      <c r="T53">
        <v>0</v>
      </c>
      <c r="U53">
        <v>42.27517527988239</v>
      </c>
      <c r="V53">
        <v>6.0040081591024999</v>
      </c>
      <c r="W53">
        <v>10.681902263362199</v>
      </c>
      <c r="X53">
        <v>45.260553902386128</v>
      </c>
      <c r="Y53">
        <v>0</v>
      </c>
      <c r="Z53">
        <v>4.0214116799999999</v>
      </c>
      <c r="AA53">
        <v>12.931030944000002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2.7224999999999997</v>
      </c>
      <c r="AG53">
        <v>12.025210079999999</v>
      </c>
      <c r="AH53">
        <v>46.922145399999998</v>
      </c>
      <c r="AI53">
        <v>4.2961203999999995</v>
      </c>
      <c r="AJ53">
        <v>0</v>
      </c>
      <c r="AK53">
        <v>15.416279999999999</v>
      </c>
      <c r="AL53">
        <v>0</v>
      </c>
      <c r="AM53">
        <v>3.2392661714285702</v>
      </c>
      <c r="AN53">
        <v>0.91824000000000006</v>
      </c>
      <c r="AO53">
        <v>6.7649400000000002</v>
      </c>
      <c r="AP53">
        <v>3.5370971999999998</v>
      </c>
      <c r="AQ53">
        <v>0</v>
      </c>
      <c r="AR53">
        <v>11.5160448</v>
      </c>
      <c r="AS53">
        <v>9.4922692800000004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26.382622707827689</v>
      </c>
      <c r="BB53">
        <f t="shared" si="0"/>
        <v>677.15396835650301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2.9506327041093754</v>
      </c>
      <c r="L54">
        <v>299.99693142763624</v>
      </c>
      <c r="M54">
        <v>13.808589240360195</v>
      </c>
      <c r="N54">
        <v>36.243842364532021</v>
      </c>
      <c r="O54">
        <v>0</v>
      </c>
      <c r="P54">
        <v>37.505099005693886</v>
      </c>
      <c r="Q54">
        <v>6.6942604353393085</v>
      </c>
      <c r="R54">
        <v>13.004709314079424</v>
      </c>
      <c r="S54">
        <v>8.0955712548369281</v>
      </c>
      <c r="T54">
        <v>0</v>
      </c>
      <c r="U54">
        <v>42.27517527988239</v>
      </c>
      <c r="V54">
        <v>6.0040081591024999</v>
      </c>
      <c r="W54">
        <v>10.681902263362199</v>
      </c>
      <c r="X54">
        <v>45.260553902386128</v>
      </c>
      <c r="Y54">
        <v>0</v>
      </c>
      <c r="Z54">
        <v>4.0214116799999999</v>
      </c>
      <c r="AA54">
        <v>12.931030944000002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2.7224999999999997</v>
      </c>
      <c r="AG54">
        <v>12.025210079999999</v>
      </c>
      <c r="AH54">
        <v>46.922145399999998</v>
      </c>
      <c r="AI54">
        <v>4.2961203999999995</v>
      </c>
      <c r="AJ54">
        <v>0</v>
      </c>
      <c r="AK54">
        <v>15.416279999999999</v>
      </c>
      <c r="AL54">
        <v>0</v>
      </c>
      <c r="AM54">
        <v>3.2392661714285702</v>
      </c>
      <c r="AN54">
        <v>0.91824000000000006</v>
      </c>
      <c r="AO54">
        <v>6.7649400000000002</v>
      </c>
      <c r="AP54">
        <v>3.5370971999999998</v>
      </c>
      <c r="AQ54">
        <v>0</v>
      </c>
      <c r="AR54">
        <v>11.5160448</v>
      </c>
      <c r="AS54">
        <v>9.4922692800000004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26.39083065902398</v>
      </c>
      <c r="BB54">
        <f t="shared" si="0"/>
        <v>677.3646438989249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2.9506406997981354</v>
      </c>
      <c r="L55">
        <v>299.99693142763624</v>
      </c>
      <c r="M55">
        <v>13.808589240360195</v>
      </c>
      <c r="N55">
        <v>36.243842364532021</v>
      </c>
      <c r="O55">
        <v>0</v>
      </c>
      <c r="P55">
        <v>37.505099005693886</v>
      </c>
      <c r="Q55">
        <v>6.6895980884109907</v>
      </c>
      <c r="R55">
        <v>13.007868205424121</v>
      </c>
      <c r="S55">
        <v>8.0955098797250855</v>
      </c>
      <c r="T55">
        <v>0</v>
      </c>
      <c r="U55">
        <v>42.27517527988239</v>
      </c>
      <c r="V55">
        <v>6.0000000000000009</v>
      </c>
      <c r="W55">
        <v>10.681902263362199</v>
      </c>
      <c r="X55">
        <v>45.260553902386128</v>
      </c>
      <c r="Y55">
        <v>0</v>
      </c>
      <c r="Z55">
        <v>4.0214116799999999</v>
      </c>
      <c r="AA55">
        <v>12.931030944000002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2.7224999999999997</v>
      </c>
      <c r="AG55">
        <v>12.025210079999999</v>
      </c>
      <c r="AH55">
        <v>46.922145399999998</v>
      </c>
      <c r="AI55">
        <v>4.2961203999999995</v>
      </c>
      <c r="AJ55">
        <v>0</v>
      </c>
      <c r="AK55">
        <v>15.416279999999999</v>
      </c>
      <c r="AL55">
        <v>0</v>
      </c>
      <c r="AM55">
        <v>3.2392661714285702</v>
      </c>
      <c r="AN55">
        <v>0.91824000000000006</v>
      </c>
      <c r="AO55">
        <v>6.7649400000000002</v>
      </c>
      <c r="AP55">
        <v>3.5370971999999998</v>
      </c>
      <c r="AQ55">
        <v>0</v>
      </c>
      <c r="AR55">
        <v>11.5160448</v>
      </c>
      <c r="AS55">
        <v>9.9462473760000005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26.407646453455932</v>
      </c>
      <c r="BB55">
        <f t="shared" si="0"/>
        <v>677.7962412063838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2.9506406997981354</v>
      </c>
      <c r="L56">
        <v>299.99693142763624</v>
      </c>
      <c r="M56">
        <v>13.808589240360195</v>
      </c>
      <c r="N56">
        <v>36.243842364532021</v>
      </c>
      <c r="O56">
        <v>0</v>
      </c>
      <c r="P56">
        <v>37.505099005693886</v>
      </c>
      <c r="Q56">
        <v>6.6900111292962361</v>
      </c>
      <c r="R56">
        <v>13.009320505871722</v>
      </c>
      <c r="S56">
        <v>8.0937188575361318</v>
      </c>
      <c r="T56">
        <v>0</v>
      </c>
      <c r="U56">
        <v>42.27517527988239</v>
      </c>
      <c r="V56">
        <v>6.0044420907840435</v>
      </c>
      <c r="W56">
        <v>10.681902263362199</v>
      </c>
      <c r="X56">
        <v>45.260553902386128</v>
      </c>
      <c r="Y56">
        <v>0</v>
      </c>
      <c r="Z56">
        <v>4.0214116799999999</v>
      </c>
      <c r="AA56">
        <v>12.931030944000002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2.7224999999999997</v>
      </c>
      <c r="AG56">
        <v>12.025210079999999</v>
      </c>
      <c r="AH56">
        <v>46.922145399999998</v>
      </c>
      <c r="AI56">
        <v>4.2961203999999995</v>
      </c>
      <c r="AJ56">
        <v>0</v>
      </c>
      <c r="AK56">
        <v>15.416279999999999</v>
      </c>
      <c r="AL56">
        <v>0</v>
      </c>
      <c r="AM56">
        <v>3.2392661714285702</v>
      </c>
      <c r="AN56">
        <v>0.91824000000000006</v>
      </c>
      <c r="AO56">
        <v>6.7649400000000002</v>
      </c>
      <c r="AP56">
        <v>3.5370971999999998</v>
      </c>
      <c r="AQ56">
        <v>0</v>
      </c>
      <c r="AR56">
        <v>11.5160448</v>
      </c>
      <c r="AS56">
        <v>9.9462473760000005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26.407815547549653</v>
      </c>
      <c r="BB56">
        <f t="shared" si="0"/>
        <v>677.80058852221805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2.9505475991851773</v>
      </c>
      <c r="L57">
        <v>299.9963101648126</v>
      </c>
      <c r="M57">
        <v>13.808589240360195</v>
      </c>
      <c r="N57">
        <v>36.243842364532021</v>
      </c>
      <c r="O57">
        <v>0</v>
      </c>
      <c r="P57">
        <v>37.505099005693886</v>
      </c>
      <c r="Q57">
        <v>6.691451522633745</v>
      </c>
      <c r="R57">
        <v>13.00763005464481</v>
      </c>
      <c r="S57">
        <v>8.0960357142857138</v>
      </c>
      <c r="T57">
        <v>0</v>
      </c>
      <c r="U57">
        <v>42.27517527988239</v>
      </c>
      <c r="V57">
        <v>6.0044420907840435</v>
      </c>
      <c r="W57">
        <v>10.681902263362199</v>
      </c>
      <c r="X57">
        <v>45.260553902386128</v>
      </c>
      <c r="Y57">
        <v>0</v>
      </c>
      <c r="Z57">
        <v>4.0214116799999999</v>
      </c>
      <c r="AA57">
        <v>12.931030944000002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2.7224999999999997</v>
      </c>
      <c r="AG57">
        <v>12.025210079999999</v>
      </c>
      <c r="AH57">
        <v>46.922145399999998</v>
      </c>
      <c r="AI57">
        <v>4.2961203999999995</v>
      </c>
      <c r="AJ57">
        <v>0</v>
      </c>
      <c r="AK57">
        <v>15.416279999999999</v>
      </c>
      <c r="AL57">
        <v>0</v>
      </c>
      <c r="AM57">
        <v>3.2392661714285702</v>
      </c>
      <c r="AN57">
        <v>0.91824000000000006</v>
      </c>
      <c r="AO57">
        <v>6.7649400000000002</v>
      </c>
      <c r="AP57">
        <v>3.5370971999999998</v>
      </c>
      <c r="AQ57">
        <v>0</v>
      </c>
      <c r="AR57">
        <v>11.5160448</v>
      </c>
      <c r="AS57">
        <v>9.9462473760000005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26.40786626605923</v>
      </c>
      <c r="BB57">
        <f t="shared" si="0"/>
        <v>677.80189023913215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2.9505475991851773</v>
      </c>
      <c r="L58">
        <v>299.9963101648126</v>
      </c>
      <c r="M58">
        <v>13.808589240360195</v>
      </c>
      <c r="N58">
        <v>36.243842364532021</v>
      </c>
      <c r="O58">
        <v>0</v>
      </c>
      <c r="P58">
        <v>37.505099005693886</v>
      </c>
      <c r="Q58">
        <v>6.6924212710765243</v>
      </c>
      <c r="R58">
        <v>13.008376272427682</v>
      </c>
      <c r="S58">
        <v>8.0939627450980396</v>
      </c>
      <c r="T58">
        <v>0</v>
      </c>
      <c r="U58">
        <v>42.27517527988239</v>
      </c>
      <c r="V58">
        <v>5.9964352398523983</v>
      </c>
      <c r="W58">
        <v>10.681902263362199</v>
      </c>
      <c r="X58">
        <v>45.260553902386128</v>
      </c>
      <c r="Y58">
        <v>0</v>
      </c>
      <c r="Z58">
        <v>4.0214116799999999</v>
      </c>
      <c r="AA58">
        <v>12.931030944000002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2.7224999999999997</v>
      </c>
      <c r="AG58">
        <v>12.025210079999999</v>
      </c>
      <c r="AH58">
        <v>46.922145399999998</v>
      </c>
      <c r="AI58">
        <v>4.2961203999999995</v>
      </c>
      <c r="AJ58">
        <v>0</v>
      </c>
      <c r="AK58">
        <v>15.416279999999999</v>
      </c>
      <c r="AL58">
        <v>0</v>
      </c>
      <c r="AM58">
        <v>3.2392661714285702</v>
      </c>
      <c r="AN58">
        <v>0.91824000000000006</v>
      </c>
      <c r="AO58">
        <v>6.7649400000000002</v>
      </c>
      <c r="AP58">
        <v>3.5370971999999998</v>
      </c>
      <c r="AQ58">
        <v>0</v>
      </c>
      <c r="AR58">
        <v>11.5160448</v>
      </c>
      <c r="AS58">
        <v>9.9462473760000005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26.407552500282662</v>
      </c>
      <c r="BB58">
        <f t="shared" si="0"/>
        <v>677.79384015101493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2.950758767895878</v>
      </c>
      <c r="L59">
        <v>300</v>
      </c>
      <c r="M59">
        <v>13.808589240360195</v>
      </c>
      <c r="N59">
        <v>36.243842364532021</v>
      </c>
      <c r="O59">
        <v>0</v>
      </c>
      <c r="P59">
        <v>37.505099005693886</v>
      </c>
      <c r="Q59">
        <v>6.6953566694987252</v>
      </c>
      <c r="R59">
        <v>13.002640803844473</v>
      </c>
      <c r="S59">
        <v>8.096129494382021</v>
      </c>
      <c r="T59">
        <v>0</v>
      </c>
      <c r="U59">
        <v>42.27517527988239</v>
      </c>
      <c r="V59">
        <v>5.9964352398523983</v>
      </c>
      <c r="W59">
        <v>10.681902263362199</v>
      </c>
      <c r="X59">
        <v>45.260553902386128</v>
      </c>
      <c r="Y59">
        <v>0</v>
      </c>
      <c r="Z59">
        <v>4.0214116799999999</v>
      </c>
      <c r="AA59">
        <v>12.931030944000002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2.7224999999999997</v>
      </c>
      <c r="AG59">
        <v>12.025210079999999</v>
      </c>
      <c r="AH59">
        <v>46.922145399999998</v>
      </c>
      <c r="AI59">
        <v>4.2961203999999995</v>
      </c>
      <c r="AJ59">
        <v>0</v>
      </c>
      <c r="AK59">
        <v>15.416279999999999</v>
      </c>
      <c r="AL59">
        <v>0</v>
      </c>
      <c r="AM59">
        <v>3.2392661714285702</v>
      </c>
      <c r="AN59">
        <v>0.91824000000000006</v>
      </c>
      <c r="AO59">
        <v>6.7649400000000002</v>
      </c>
      <c r="AP59">
        <v>3.5370971999999998</v>
      </c>
      <c r="AQ59">
        <v>0</v>
      </c>
      <c r="AR59">
        <v>11.5160448</v>
      </c>
      <c r="AS59">
        <v>9.4922692800000004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26.390650646533313</v>
      </c>
      <c r="BB59">
        <f t="shared" si="0"/>
        <v>677.36003159178529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2.9506327041093754</v>
      </c>
      <c r="L60">
        <v>300.00207885414125</v>
      </c>
      <c r="M60">
        <v>13.808589240360195</v>
      </c>
      <c r="N60">
        <v>36.243842364532021</v>
      </c>
      <c r="O60">
        <v>0</v>
      </c>
      <c r="P60">
        <v>37.505099005693886</v>
      </c>
      <c r="Q60">
        <v>6.6942604353393085</v>
      </c>
      <c r="R60">
        <v>13.004709314079424</v>
      </c>
      <c r="S60">
        <v>8.0955712548369281</v>
      </c>
      <c r="T60">
        <v>0</v>
      </c>
      <c r="U60">
        <v>42.27517527988239</v>
      </c>
      <c r="V60">
        <v>6.0040081591024999</v>
      </c>
      <c r="W60">
        <v>10.681902263362199</v>
      </c>
      <c r="X60">
        <v>45.260553902386128</v>
      </c>
      <c r="Y60">
        <v>0</v>
      </c>
      <c r="Z60">
        <v>4.0214116799999999</v>
      </c>
      <c r="AA60">
        <v>12.931030944000002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2.7224999999999997</v>
      </c>
      <c r="AG60">
        <v>12.025210079999999</v>
      </c>
      <c r="AH60">
        <v>46.922145399999998</v>
      </c>
      <c r="AI60">
        <v>4.2961203999999995</v>
      </c>
      <c r="AJ60">
        <v>0</v>
      </c>
      <c r="AK60">
        <v>15.416279999999999</v>
      </c>
      <c r="AL60">
        <v>0</v>
      </c>
      <c r="AM60">
        <v>3.2392661714285702</v>
      </c>
      <c r="AN60">
        <v>0.91824000000000006</v>
      </c>
      <c r="AO60">
        <v>6.7649400000000002</v>
      </c>
      <c r="AP60">
        <v>3.5370971999999998</v>
      </c>
      <c r="AQ60">
        <v>0</v>
      </c>
      <c r="AR60">
        <v>15.241823999999998</v>
      </c>
      <c r="AS60">
        <v>9.4922692800000004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26.530740583886093</v>
      </c>
      <c r="BB60">
        <f t="shared" si="0"/>
        <v>680.95566060056785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2.9506327041093754</v>
      </c>
      <c r="L61">
        <v>300.00207885414125</v>
      </c>
      <c r="M61">
        <v>13.808589240360195</v>
      </c>
      <c r="N61">
        <v>36.243842364532021</v>
      </c>
      <c r="O61">
        <v>0</v>
      </c>
      <c r="P61">
        <v>37.505099005693886</v>
      </c>
      <c r="Q61">
        <v>6.6946545974273466</v>
      </c>
      <c r="R61">
        <v>13.002166297662974</v>
      </c>
      <c r="S61">
        <v>8.1008571428571425</v>
      </c>
      <c r="T61">
        <v>0</v>
      </c>
      <c r="U61">
        <v>42.27517527988239</v>
      </c>
      <c r="V61">
        <v>6.0040081591024999</v>
      </c>
      <c r="W61">
        <v>10.681902263362199</v>
      </c>
      <c r="X61">
        <v>45.260553902386128</v>
      </c>
      <c r="Y61">
        <v>0</v>
      </c>
      <c r="Z61">
        <v>4.0214116799999999</v>
      </c>
      <c r="AA61">
        <v>12.931030944000002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2.7224999999999997</v>
      </c>
      <c r="AG61">
        <v>12.025210079999999</v>
      </c>
      <c r="AH61">
        <v>46.922145399999998</v>
      </c>
      <c r="AI61">
        <v>0.97639100000000023</v>
      </c>
      <c r="AJ61">
        <v>0</v>
      </c>
      <c r="AK61">
        <v>15.416279999999999</v>
      </c>
      <c r="AL61">
        <v>0</v>
      </c>
      <c r="AM61">
        <v>3.2392661714285702</v>
      </c>
      <c r="AN61">
        <v>0.91824000000000006</v>
      </c>
      <c r="AO61">
        <v>6.7649400000000002</v>
      </c>
      <c r="AP61">
        <v>3.5370971999999998</v>
      </c>
      <c r="AQ61">
        <v>0</v>
      </c>
      <c r="AR61">
        <v>15.241823999999998</v>
      </c>
      <c r="AS61">
        <v>9.4922692800000004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26.40636878006395</v>
      </c>
      <c r="BB61">
        <f t="shared" si="0"/>
        <v>677.76344003808174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2.9506327041093754</v>
      </c>
      <c r="L62">
        <v>350.00353919944035</v>
      </c>
      <c r="M62">
        <v>13.808589240360195</v>
      </c>
      <c r="N62">
        <v>36.243842364532021</v>
      </c>
      <c r="O62">
        <v>0</v>
      </c>
      <c r="P62">
        <v>37.505099005693886</v>
      </c>
      <c r="Q62">
        <v>6.6942604353393085</v>
      </c>
      <c r="R62">
        <v>13.004709314079424</v>
      </c>
      <c r="S62">
        <v>8.0955712548369281</v>
      </c>
      <c r="T62">
        <v>0</v>
      </c>
      <c r="U62">
        <v>42.27517527988239</v>
      </c>
      <c r="V62">
        <v>6.0040081591024999</v>
      </c>
      <c r="W62">
        <v>10.681902263362199</v>
      </c>
      <c r="X62">
        <v>45.260553902386128</v>
      </c>
      <c r="Y62">
        <v>0</v>
      </c>
      <c r="Z62">
        <v>4.0214116799999999</v>
      </c>
      <c r="AA62">
        <v>12.931030944000002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2.7224999999999997</v>
      </c>
      <c r="AG62">
        <v>12.025210079999999</v>
      </c>
      <c r="AH62">
        <v>46.922145399999998</v>
      </c>
      <c r="AI62">
        <v>0.97639100000000023</v>
      </c>
      <c r="AJ62">
        <v>0</v>
      </c>
      <c r="AK62">
        <v>15.416279999999999</v>
      </c>
      <c r="AL62">
        <v>0</v>
      </c>
      <c r="AM62">
        <v>3.2392661714285702</v>
      </c>
      <c r="AN62">
        <v>0.91824000000000006</v>
      </c>
      <c r="AO62">
        <v>6.7649400000000002</v>
      </c>
      <c r="AP62">
        <v>3.5370971999999998</v>
      </c>
      <c r="AQ62">
        <v>4.6391999999999989</v>
      </c>
      <c r="AR62">
        <v>11.5160448</v>
      </c>
      <c r="AS62">
        <v>9.4922692800000004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28.315559012182224</v>
      </c>
      <c r="BB62">
        <f t="shared" si="0"/>
        <v>726.765993917571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2.9506169390214505</v>
      </c>
      <c r="L63">
        <v>300.00005947728948</v>
      </c>
      <c r="M63">
        <v>13.808589240360195</v>
      </c>
      <c r="N63">
        <v>36.243842364532021</v>
      </c>
      <c r="O63">
        <v>0</v>
      </c>
      <c r="P63">
        <v>37.505099005693886</v>
      </c>
      <c r="Q63">
        <v>6.6946545974273466</v>
      </c>
      <c r="R63">
        <v>13.004755011026706</v>
      </c>
      <c r="S63">
        <v>8.1008571428571425</v>
      </c>
      <c r="T63">
        <v>0</v>
      </c>
      <c r="U63">
        <v>42.27517527988239</v>
      </c>
      <c r="V63">
        <v>6.0040081591024999</v>
      </c>
      <c r="W63">
        <v>10.681902263362199</v>
      </c>
      <c r="X63">
        <v>45.260553902386128</v>
      </c>
      <c r="Y63">
        <v>0</v>
      </c>
      <c r="Z63">
        <v>4.0214116799999999</v>
      </c>
      <c r="AA63">
        <v>12.931030944000002</v>
      </c>
      <c r="AB63">
        <v>12.121704816000001</v>
      </c>
      <c r="AC63">
        <v>8.9164694944000011</v>
      </c>
      <c r="AD63">
        <v>11.22633356</v>
      </c>
      <c r="AE63">
        <v>15.167135380800001</v>
      </c>
      <c r="AF63">
        <v>2.7224999999999997</v>
      </c>
      <c r="AG63">
        <v>12.025210079999999</v>
      </c>
      <c r="AH63">
        <v>46.922145399999998</v>
      </c>
      <c r="AI63">
        <v>0.97639100000000023</v>
      </c>
      <c r="AJ63">
        <v>0</v>
      </c>
      <c r="AK63">
        <v>15.416279999999999</v>
      </c>
      <c r="AL63">
        <v>0</v>
      </c>
      <c r="AM63">
        <v>3.2392661714285702</v>
      </c>
      <c r="AN63">
        <v>0.91824000000000006</v>
      </c>
      <c r="AO63">
        <v>6.7649400000000002</v>
      </c>
      <c r="AP63">
        <v>3.5370971999999998</v>
      </c>
      <c r="AQ63">
        <v>4.6391999999999989</v>
      </c>
      <c r="AR63">
        <v>11.5160448</v>
      </c>
      <c r="AS63">
        <v>9.4922692800000004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26.440642894192013</v>
      </c>
      <c r="BB63">
        <f t="shared" si="0"/>
        <v>678.64314029537798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2.9506169390214505</v>
      </c>
      <c r="L64">
        <v>349.99773856835191</v>
      </c>
      <c r="M64">
        <v>13.808589240360195</v>
      </c>
      <c r="N64">
        <v>36.243842364532021</v>
      </c>
      <c r="O64">
        <v>0</v>
      </c>
      <c r="P64">
        <v>37.505099005693886</v>
      </c>
      <c r="Q64">
        <v>6.6946545974273466</v>
      </c>
      <c r="R64">
        <v>13.004755011026706</v>
      </c>
      <c r="S64">
        <v>8.1008571428571425</v>
      </c>
      <c r="T64">
        <v>0</v>
      </c>
      <c r="U64">
        <v>42.27517527988239</v>
      </c>
      <c r="V64">
        <v>6.0040081591024999</v>
      </c>
      <c r="W64">
        <v>10.681902263362199</v>
      </c>
      <c r="X64">
        <v>45.260553902386128</v>
      </c>
      <c r="Y64">
        <v>0</v>
      </c>
      <c r="Z64">
        <v>4.0214116799999999</v>
      </c>
      <c r="AA64">
        <v>12.931030944000002</v>
      </c>
      <c r="AB64">
        <v>12.121704816000001</v>
      </c>
      <c r="AC64">
        <v>5.9383226239999995</v>
      </c>
      <c r="AD64">
        <v>11.22633356</v>
      </c>
      <c r="AE64">
        <v>15.167135380800001</v>
      </c>
      <c r="AF64">
        <v>2.7224999999999997</v>
      </c>
      <c r="AG64">
        <v>12.025210079999999</v>
      </c>
      <c r="AH64">
        <v>46.922145399999998</v>
      </c>
      <c r="AI64">
        <v>0.97639100000000023</v>
      </c>
      <c r="AJ64">
        <v>0</v>
      </c>
      <c r="AK64">
        <v>15.416279999999999</v>
      </c>
      <c r="AL64">
        <v>0</v>
      </c>
      <c r="AM64">
        <v>3.2392661714285702</v>
      </c>
      <c r="AN64">
        <v>0.91824000000000006</v>
      </c>
      <c r="AO64">
        <v>6.7649400000000002</v>
      </c>
      <c r="AP64">
        <v>3.5370971999999998</v>
      </c>
      <c r="AQ64">
        <v>0</v>
      </c>
      <c r="AR64">
        <v>11.5160448</v>
      </c>
      <c r="AS64">
        <v>9.4922692800000004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28.02990545130989</v>
      </c>
      <c r="BB64">
        <f t="shared" si="0"/>
        <v>719.43420995892245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2.9506169390214505</v>
      </c>
      <c r="L65">
        <v>460.9328442480832</v>
      </c>
      <c r="M65">
        <v>13.808589240360195</v>
      </c>
      <c r="N65">
        <v>36.243842364532021</v>
      </c>
      <c r="O65">
        <v>0</v>
      </c>
      <c r="P65">
        <v>37.505099005693886</v>
      </c>
      <c r="Q65">
        <v>6.6946545974273466</v>
      </c>
      <c r="R65">
        <v>13.004755011026706</v>
      </c>
      <c r="S65">
        <v>8.1008571428571425</v>
      </c>
      <c r="T65">
        <v>0</v>
      </c>
      <c r="U65">
        <v>42.27517527988239</v>
      </c>
      <c r="V65">
        <v>6.0040081591024999</v>
      </c>
      <c r="W65">
        <v>10.681902263362199</v>
      </c>
      <c r="X65">
        <v>45.260553902386128</v>
      </c>
      <c r="Y65">
        <v>0</v>
      </c>
      <c r="Z65">
        <v>4.0214116799999999</v>
      </c>
      <c r="AA65">
        <v>12.931030944000002</v>
      </c>
      <c r="AB65">
        <v>12.121704816000001</v>
      </c>
      <c r="AC65">
        <v>5.9383226239999995</v>
      </c>
      <c r="AD65">
        <v>11.22633356</v>
      </c>
      <c r="AE65">
        <v>15.167135380800001</v>
      </c>
      <c r="AF65">
        <v>2.7224999999999997</v>
      </c>
      <c r="AG65">
        <v>12.025210079999999</v>
      </c>
      <c r="AH65">
        <v>46.922145399999998</v>
      </c>
      <c r="AI65">
        <v>0.97639100000000023</v>
      </c>
      <c r="AJ65">
        <v>0</v>
      </c>
      <c r="AK65">
        <v>15.416279999999999</v>
      </c>
      <c r="AL65">
        <v>0</v>
      </c>
      <c r="AM65">
        <v>3.2392661714285702</v>
      </c>
      <c r="AN65">
        <v>0.91824000000000006</v>
      </c>
      <c r="AO65">
        <v>6.3139439999999993</v>
      </c>
      <c r="AP65">
        <v>3.5370971999999998</v>
      </c>
      <c r="AQ65">
        <v>0</v>
      </c>
      <c r="AR65">
        <v>11.5160448</v>
      </c>
      <c r="AS65">
        <v>9.9462473760000005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32.190083593190522</v>
      </c>
      <c r="BB65">
        <f t="shared" si="0"/>
        <v>826.21211959277321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2.9506169390214505</v>
      </c>
      <c r="L66">
        <v>460.9328442480832</v>
      </c>
      <c r="M66">
        <v>13.808589240360195</v>
      </c>
      <c r="N66">
        <v>36.243842364532021</v>
      </c>
      <c r="O66">
        <v>0</v>
      </c>
      <c r="P66">
        <v>37.505099005693886</v>
      </c>
      <c r="Q66">
        <v>6.6946545974273466</v>
      </c>
      <c r="R66">
        <v>13.004755011026706</v>
      </c>
      <c r="S66">
        <v>8.1008571428571425</v>
      </c>
      <c r="T66">
        <v>0</v>
      </c>
      <c r="U66">
        <v>42.27517527988239</v>
      </c>
      <c r="V66">
        <v>6.0040081591024999</v>
      </c>
      <c r="W66">
        <v>10.681902263362199</v>
      </c>
      <c r="X66">
        <v>45.260553902386128</v>
      </c>
      <c r="Y66">
        <v>0</v>
      </c>
      <c r="Z66">
        <v>4.0214116799999999</v>
      </c>
      <c r="AA66">
        <v>12.931030944000002</v>
      </c>
      <c r="AB66">
        <v>12.121704816000001</v>
      </c>
      <c r="AC66">
        <v>5.9383226239999995</v>
      </c>
      <c r="AD66">
        <v>11.22633356</v>
      </c>
      <c r="AE66">
        <v>15.167135380800001</v>
      </c>
      <c r="AF66">
        <v>2.7224999999999997</v>
      </c>
      <c r="AG66">
        <v>12.025210079999999</v>
      </c>
      <c r="AH66">
        <v>46.922145399999998</v>
      </c>
      <c r="AI66">
        <v>0.97639100000000023</v>
      </c>
      <c r="AJ66">
        <v>0</v>
      </c>
      <c r="AK66">
        <v>15.416279999999999</v>
      </c>
      <c r="AL66">
        <v>0</v>
      </c>
      <c r="AM66">
        <v>3.2392661714285702</v>
      </c>
      <c r="AN66">
        <v>0.91824000000000006</v>
      </c>
      <c r="AO66">
        <v>6.3139439999999993</v>
      </c>
      <c r="AP66">
        <v>3.5370971999999998</v>
      </c>
      <c r="AQ66">
        <v>0</v>
      </c>
      <c r="AR66">
        <v>11.5160448</v>
      </c>
      <c r="AS66">
        <v>9.9462473760000005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32.190083593190522</v>
      </c>
      <c r="BB66">
        <f t="shared" si="0"/>
        <v>826.21211959277321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2.9506169390214505</v>
      </c>
      <c r="L67">
        <v>460.9328442480832</v>
      </c>
      <c r="M67">
        <v>13.808589240360195</v>
      </c>
      <c r="N67">
        <v>36.243842364532021</v>
      </c>
      <c r="O67">
        <v>0</v>
      </c>
      <c r="P67">
        <v>35.896900808098749</v>
      </c>
      <c r="Q67">
        <v>6.6946545974273466</v>
      </c>
      <c r="R67">
        <v>13.004755011026706</v>
      </c>
      <c r="S67">
        <v>8.1008571428571425</v>
      </c>
      <c r="T67">
        <v>0</v>
      </c>
      <c r="U67">
        <v>42.27517527988239</v>
      </c>
      <c r="V67">
        <v>6.0040081591024999</v>
      </c>
      <c r="W67">
        <v>10.681902263362199</v>
      </c>
      <c r="X67">
        <v>45.260553902386128</v>
      </c>
      <c r="Y67">
        <v>0</v>
      </c>
      <c r="Z67">
        <v>4.0214116799999999</v>
      </c>
      <c r="AA67">
        <v>12.931030944000002</v>
      </c>
      <c r="AB67">
        <v>12.121704816000001</v>
      </c>
      <c r="AC67">
        <v>5.9383226239999995</v>
      </c>
      <c r="AD67">
        <v>11.22633356</v>
      </c>
      <c r="AE67">
        <v>15.167135380800001</v>
      </c>
      <c r="AF67">
        <v>2.7224999999999997</v>
      </c>
      <c r="AG67">
        <v>12.025210079999999</v>
      </c>
      <c r="AH67">
        <v>46.922145399999998</v>
      </c>
      <c r="AI67">
        <v>0.97639100000000023</v>
      </c>
      <c r="AJ67">
        <v>0</v>
      </c>
      <c r="AK67">
        <v>15.416279999999999</v>
      </c>
      <c r="AL67">
        <v>0</v>
      </c>
      <c r="AM67">
        <v>3.2392661714285702</v>
      </c>
      <c r="AN67">
        <v>0.91824000000000006</v>
      </c>
      <c r="AO67">
        <v>6.3139439999999993</v>
      </c>
      <c r="AP67">
        <v>2.9082799199999996</v>
      </c>
      <c r="AQ67">
        <v>0</v>
      </c>
      <c r="AR67">
        <v>11.5160448</v>
      </c>
      <c r="AS67">
        <v>9.9462473760000005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32.106195512780722</v>
      </c>
      <c r="BB67">
        <f t="shared" si="0"/>
        <v>824.05899219558796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2.9506169390214505</v>
      </c>
      <c r="L68">
        <v>460.9328442480832</v>
      </c>
      <c r="M68">
        <v>13.808589240360195</v>
      </c>
      <c r="N68">
        <v>36.243842364532021</v>
      </c>
      <c r="O68">
        <v>0</v>
      </c>
      <c r="P68">
        <v>32.437757909215961</v>
      </c>
      <c r="Q68">
        <v>6.6946545974273466</v>
      </c>
      <c r="R68">
        <v>13.004755011026706</v>
      </c>
      <c r="S68">
        <v>8.1008571428571425</v>
      </c>
      <c r="T68">
        <v>0</v>
      </c>
      <c r="U68">
        <v>42.27517527988239</v>
      </c>
      <c r="V68">
        <v>6.0040081591024999</v>
      </c>
      <c r="W68">
        <v>10.681902263362199</v>
      </c>
      <c r="X68">
        <v>45.260553902386128</v>
      </c>
      <c r="Y68">
        <v>0</v>
      </c>
      <c r="Z68">
        <v>4.0214116799999999</v>
      </c>
      <c r="AA68">
        <v>12.931030944000002</v>
      </c>
      <c r="AB68">
        <v>8.0811365439999996</v>
      </c>
      <c r="AC68">
        <v>5.9383226239999995</v>
      </c>
      <c r="AD68">
        <v>11.22633356</v>
      </c>
      <c r="AE68">
        <v>15.167135380800001</v>
      </c>
      <c r="AF68">
        <v>2.7224999999999997</v>
      </c>
      <c r="AG68">
        <v>12.025210079999999</v>
      </c>
      <c r="AH68">
        <v>46.922145399999998</v>
      </c>
      <c r="AI68">
        <v>0.97639100000000023</v>
      </c>
      <c r="AJ68">
        <v>0</v>
      </c>
      <c r="AK68">
        <v>15.416279999999999</v>
      </c>
      <c r="AL68">
        <v>0</v>
      </c>
      <c r="AM68">
        <v>3.2392661714285702</v>
      </c>
      <c r="AN68">
        <v>0.91824000000000006</v>
      </c>
      <c r="AO68">
        <v>6.3139439999999993</v>
      </c>
      <c r="AP68">
        <v>2.9082799199999996</v>
      </c>
      <c r="AQ68">
        <v>0</v>
      </c>
      <c r="AR68">
        <v>11.5160448</v>
      </c>
      <c r="AS68">
        <v>9.9462473760000005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31.824956190472619</v>
      </c>
      <c r="BB68">
        <f t="shared" ref="BB68:BB99" si="1">SUM(B68:AZ68)-BA68</f>
        <v>816.84052034701313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2.9506169390214505</v>
      </c>
      <c r="L69">
        <v>460.9328442480832</v>
      </c>
      <c r="M69">
        <v>13.808589240360195</v>
      </c>
      <c r="N69">
        <v>36.243842364532021</v>
      </c>
      <c r="O69">
        <v>0</v>
      </c>
      <c r="P69">
        <v>32.437757909215961</v>
      </c>
      <c r="Q69">
        <v>6.6946545974273466</v>
      </c>
      <c r="R69">
        <v>13.004755011026706</v>
      </c>
      <c r="S69">
        <v>8.1008571428571425</v>
      </c>
      <c r="T69">
        <v>0</v>
      </c>
      <c r="U69">
        <v>42.27517527988239</v>
      </c>
      <c r="V69">
        <v>6.0040081591024999</v>
      </c>
      <c r="W69">
        <v>10.681902263362199</v>
      </c>
      <c r="X69">
        <v>45.260553902386128</v>
      </c>
      <c r="Y69">
        <v>0</v>
      </c>
      <c r="Z69">
        <v>4.0214116799999999</v>
      </c>
      <c r="AA69">
        <v>12.931030944000002</v>
      </c>
      <c r="AB69">
        <v>8.0811365439999996</v>
      </c>
      <c r="AC69">
        <v>5.9383226239999995</v>
      </c>
      <c r="AD69">
        <v>11.22633356</v>
      </c>
      <c r="AE69">
        <v>15.167135380800001</v>
      </c>
      <c r="AF69">
        <v>2.7224999999999997</v>
      </c>
      <c r="AG69">
        <v>12.025210079999999</v>
      </c>
      <c r="AH69">
        <v>46.922145399999998</v>
      </c>
      <c r="AI69">
        <v>0.97639100000000023</v>
      </c>
      <c r="AJ69">
        <v>0</v>
      </c>
      <c r="AK69">
        <v>15.416279999999999</v>
      </c>
      <c r="AL69">
        <v>0</v>
      </c>
      <c r="AM69">
        <v>3.2392661714285702</v>
      </c>
      <c r="AN69">
        <v>0.91824000000000006</v>
      </c>
      <c r="AO69">
        <v>6.3139439999999993</v>
      </c>
      <c r="AP69">
        <v>2.9082799199999996</v>
      </c>
      <c r="AQ69">
        <v>0</v>
      </c>
      <c r="AR69">
        <v>11.5160448</v>
      </c>
      <c r="AS69">
        <v>9.4922692800000004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31.807932165272621</v>
      </c>
      <c r="BB69">
        <f t="shared" si="1"/>
        <v>816.40356627621316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2.9506169390214505</v>
      </c>
      <c r="L70">
        <v>460.9328442480832</v>
      </c>
      <c r="M70">
        <v>13.808589240360195</v>
      </c>
      <c r="N70">
        <v>36.243842364532021</v>
      </c>
      <c r="O70">
        <v>0</v>
      </c>
      <c r="P70">
        <v>32.437757909215961</v>
      </c>
      <c r="Q70">
        <v>6.6946545974273466</v>
      </c>
      <c r="R70">
        <v>13.004755011026706</v>
      </c>
      <c r="S70">
        <v>8.1008571428571425</v>
      </c>
      <c r="T70">
        <v>0</v>
      </c>
      <c r="U70">
        <v>42.27517527988239</v>
      </c>
      <c r="V70">
        <v>6.0040081591024999</v>
      </c>
      <c r="W70">
        <v>10.681902263362199</v>
      </c>
      <c r="X70">
        <v>45.260553902386128</v>
      </c>
      <c r="Y70">
        <v>0</v>
      </c>
      <c r="Z70">
        <v>4.0214116799999999</v>
      </c>
      <c r="AA70">
        <v>12.931030944000002</v>
      </c>
      <c r="AB70">
        <v>8.0811365439999996</v>
      </c>
      <c r="AC70">
        <v>5.9383226239999995</v>
      </c>
      <c r="AD70">
        <v>11.22633356</v>
      </c>
      <c r="AE70">
        <v>15.167135380800001</v>
      </c>
      <c r="AF70">
        <v>2.7224999999999997</v>
      </c>
      <c r="AG70">
        <v>12.025210079999999</v>
      </c>
      <c r="AH70">
        <v>46.922145399999998</v>
      </c>
      <c r="AI70">
        <v>0.97639100000000023</v>
      </c>
      <c r="AJ70">
        <v>0</v>
      </c>
      <c r="AK70">
        <v>15.416279999999999</v>
      </c>
      <c r="AL70">
        <v>0</v>
      </c>
      <c r="AM70">
        <v>3.2392661714285702</v>
      </c>
      <c r="AN70">
        <v>0.91824000000000006</v>
      </c>
      <c r="AO70">
        <v>6.3139439999999993</v>
      </c>
      <c r="AP70">
        <v>2.9082799199999996</v>
      </c>
      <c r="AQ70">
        <v>0</v>
      </c>
      <c r="AR70">
        <v>11.5160448</v>
      </c>
      <c r="AS70">
        <v>9.4922692800000004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31.807932165272621</v>
      </c>
      <c r="BB70">
        <f t="shared" si="1"/>
        <v>816.40356627621316</v>
      </c>
    </row>
    <row r="71" spans="1:54">
      <c r="A71" t="s">
        <v>113</v>
      </c>
      <c r="B71">
        <v>0</v>
      </c>
      <c r="C71">
        <v>0</v>
      </c>
      <c r="D71">
        <v>0.48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2.9506169390214505</v>
      </c>
      <c r="L71">
        <v>460.9328442480832</v>
      </c>
      <c r="M71">
        <v>13.808589240360195</v>
      </c>
      <c r="N71">
        <v>36.243842364532021</v>
      </c>
      <c r="O71">
        <v>0</v>
      </c>
      <c r="P71">
        <v>33.590805579276974</v>
      </c>
      <c r="Q71">
        <v>6.6946545974273466</v>
      </c>
      <c r="R71">
        <v>13.004755011026706</v>
      </c>
      <c r="S71">
        <v>8.1008571428571425</v>
      </c>
      <c r="T71">
        <v>0</v>
      </c>
      <c r="U71">
        <v>42.27517527988239</v>
      </c>
      <c r="V71">
        <v>6.0040081591024999</v>
      </c>
      <c r="W71">
        <v>10.681902263362199</v>
      </c>
      <c r="X71">
        <v>45.260553902386128</v>
      </c>
      <c r="Y71">
        <v>0</v>
      </c>
      <c r="Z71">
        <v>4.0214116799999999</v>
      </c>
      <c r="AA71">
        <v>12.931030944000002</v>
      </c>
      <c r="AB71">
        <v>8.0811365439999996</v>
      </c>
      <c r="AC71">
        <v>5.9383226239999995</v>
      </c>
      <c r="AD71">
        <v>11.22633356</v>
      </c>
      <c r="AE71">
        <v>15.167135380800001</v>
      </c>
      <c r="AF71">
        <v>2.7224999999999997</v>
      </c>
      <c r="AG71">
        <v>12.025210079999999</v>
      </c>
      <c r="AH71">
        <v>46.922145399999998</v>
      </c>
      <c r="AI71">
        <v>4.6866767999999999</v>
      </c>
      <c r="AJ71">
        <v>0</v>
      </c>
      <c r="AK71">
        <v>15.416279999999999</v>
      </c>
      <c r="AL71">
        <v>0</v>
      </c>
      <c r="AM71">
        <v>0</v>
      </c>
      <c r="AN71">
        <v>0.93737000000000004</v>
      </c>
      <c r="AO71">
        <v>6.3139439999999993</v>
      </c>
      <c r="AP71">
        <v>2.9082799199999996</v>
      </c>
      <c r="AQ71">
        <v>0</v>
      </c>
      <c r="AR71">
        <v>11.5160448</v>
      </c>
      <c r="AS71">
        <v>9.4922692800000004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31.887551612271327</v>
      </c>
      <c r="BB71">
        <f t="shared" si="1"/>
        <v>818.44714412784685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12.1</v>
      </c>
      <c r="H72">
        <v>0</v>
      </c>
      <c r="I72">
        <v>0</v>
      </c>
      <c r="J72">
        <v>0</v>
      </c>
      <c r="K72">
        <v>2.9506169390214505</v>
      </c>
      <c r="L72">
        <v>460.9328442480832</v>
      </c>
      <c r="M72">
        <v>13.808589240360195</v>
      </c>
      <c r="N72">
        <v>36.243842364532021</v>
      </c>
      <c r="O72">
        <v>0</v>
      </c>
      <c r="P72">
        <v>34.751054949087234</v>
      </c>
      <c r="Q72">
        <v>6.6946545974273466</v>
      </c>
      <c r="R72">
        <v>13.004755011026706</v>
      </c>
      <c r="S72">
        <v>8.1008571428571425</v>
      </c>
      <c r="T72">
        <v>0</v>
      </c>
      <c r="U72">
        <v>42.27517527988239</v>
      </c>
      <c r="V72">
        <v>6.0040081591024999</v>
      </c>
      <c r="W72">
        <v>10.681902263362199</v>
      </c>
      <c r="X72">
        <v>45.260553902386128</v>
      </c>
      <c r="Y72">
        <v>0</v>
      </c>
      <c r="Z72">
        <v>4.0214116799999999</v>
      </c>
      <c r="AA72">
        <v>12.931030944000002</v>
      </c>
      <c r="AB72">
        <v>8.0811365439999996</v>
      </c>
      <c r="AC72">
        <v>5.9383226239999995</v>
      </c>
      <c r="AD72">
        <v>11.22633356</v>
      </c>
      <c r="AE72">
        <v>15.167135380800001</v>
      </c>
      <c r="AF72">
        <v>2.7224999999999997</v>
      </c>
      <c r="AG72">
        <v>12.025210079999999</v>
      </c>
      <c r="AH72">
        <v>46.922145399999998</v>
      </c>
      <c r="AI72">
        <v>4.6866767999999999</v>
      </c>
      <c r="AJ72">
        <v>0</v>
      </c>
      <c r="AK72">
        <v>15.416279999999999</v>
      </c>
      <c r="AL72">
        <v>0</v>
      </c>
      <c r="AM72">
        <v>0</v>
      </c>
      <c r="AN72">
        <v>0.93737000000000004</v>
      </c>
      <c r="AO72">
        <v>6.3139439999999993</v>
      </c>
      <c r="AP72">
        <v>2.9082799199999996</v>
      </c>
      <c r="AQ72">
        <v>9.2783999999999978</v>
      </c>
      <c r="AR72">
        <v>11.5160448</v>
      </c>
      <c r="AS72">
        <v>9.4922692800000004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32.714750963639204</v>
      </c>
      <c r="BB72">
        <f t="shared" si="1"/>
        <v>839.67859414628924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2.9506169390214505</v>
      </c>
      <c r="L73">
        <v>460.9328442480832</v>
      </c>
      <c r="M73">
        <v>13.808589240360195</v>
      </c>
      <c r="N73">
        <v>36.243842364532021</v>
      </c>
      <c r="O73">
        <v>0</v>
      </c>
      <c r="P73">
        <v>35.667731700777551</v>
      </c>
      <c r="Q73">
        <v>6.6946545974273466</v>
      </c>
      <c r="R73">
        <v>13.004755011026706</v>
      </c>
      <c r="S73">
        <v>8.1008571428571425</v>
      </c>
      <c r="T73">
        <v>0</v>
      </c>
      <c r="U73">
        <v>42.27517527988239</v>
      </c>
      <c r="V73">
        <v>6.0040081591024999</v>
      </c>
      <c r="W73">
        <v>10.681902263362199</v>
      </c>
      <c r="X73">
        <v>45.260553902386128</v>
      </c>
      <c r="Y73">
        <v>0</v>
      </c>
      <c r="Z73">
        <v>6.0321175199999999</v>
      </c>
      <c r="AA73">
        <v>12.931030944000002</v>
      </c>
      <c r="AB73">
        <v>8.0811365439999996</v>
      </c>
      <c r="AC73">
        <v>5.9383226239999995</v>
      </c>
      <c r="AD73">
        <v>11.22633356</v>
      </c>
      <c r="AE73">
        <v>15.167135380800001</v>
      </c>
      <c r="AF73">
        <v>2.7224999999999997</v>
      </c>
      <c r="AG73">
        <v>12.025210079999999</v>
      </c>
      <c r="AH73">
        <v>46.922145399999998</v>
      </c>
      <c r="AI73">
        <v>4.6866767999999999</v>
      </c>
      <c r="AJ73">
        <v>0</v>
      </c>
      <c r="AK73">
        <v>15.416279999999999</v>
      </c>
      <c r="AL73">
        <v>0</v>
      </c>
      <c r="AM73">
        <v>3.2392661714285702</v>
      </c>
      <c r="AN73">
        <v>0.93737000000000004</v>
      </c>
      <c r="AO73">
        <v>6.3139439999999993</v>
      </c>
      <c r="AP73">
        <v>2.9082799199999996</v>
      </c>
      <c r="AQ73">
        <v>9.2783999999999978</v>
      </c>
      <c r="AR73">
        <v>11.5160448</v>
      </c>
      <c r="AS73">
        <v>9.4922692800000004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32.946000138856164</v>
      </c>
      <c r="BB73">
        <f t="shared" si="1"/>
        <v>845.61399373419135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2.9506169390214505</v>
      </c>
      <c r="L74">
        <v>460.9328442480832</v>
      </c>
      <c r="M74">
        <v>13.808589240360195</v>
      </c>
      <c r="N74">
        <v>36.243842364532021</v>
      </c>
      <c r="O74">
        <v>0</v>
      </c>
      <c r="P74">
        <v>36.591610036591746</v>
      </c>
      <c r="Q74">
        <v>6.6946545974273466</v>
      </c>
      <c r="R74">
        <v>13.004755011026706</v>
      </c>
      <c r="S74">
        <v>8.1008571428571425</v>
      </c>
      <c r="T74">
        <v>0</v>
      </c>
      <c r="U74">
        <v>42.27517527988239</v>
      </c>
      <c r="V74">
        <v>6.0040081591024999</v>
      </c>
      <c r="W74">
        <v>10.681902263362199</v>
      </c>
      <c r="X74">
        <v>45.260553902386128</v>
      </c>
      <c r="Y74">
        <v>0</v>
      </c>
      <c r="Z74">
        <v>6.0321175199999999</v>
      </c>
      <c r="AA74">
        <v>12.931030944000002</v>
      </c>
      <c r="AB74">
        <v>8.0811365439999996</v>
      </c>
      <c r="AC74">
        <v>5.9383226239999995</v>
      </c>
      <c r="AD74">
        <v>11.22633356</v>
      </c>
      <c r="AE74">
        <v>15.167135380800001</v>
      </c>
      <c r="AF74">
        <v>2.7224999999999997</v>
      </c>
      <c r="AG74">
        <v>12.025210079999999</v>
      </c>
      <c r="AH74">
        <v>46.922145399999998</v>
      </c>
      <c r="AI74">
        <v>4.6866767999999999</v>
      </c>
      <c r="AJ74">
        <v>0</v>
      </c>
      <c r="AK74">
        <v>15.416279999999999</v>
      </c>
      <c r="AL74">
        <v>0</v>
      </c>
      <c r="AM74">
        <v>3.2392661714285702</v>
      </c>
      <c r="AN74">
        <v>0.93737000000000004</v>
      </c>
      <c r="AO74">
        <v>6.3139439999999993</v>
      </c>
      <c r="AP74">
        <v>2.9082799199999996</v>
      </c>
      <c r="AQ74">
        <v>9.2783999999999978</v>
      </c>
      <c r="AR74">
        <v>11.5160448</v>
      </c>
      <c r="AS74">
        <v>9.4922692800000004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32.980645576449206</v>
      </c>
      <c r="BB74">
        <f t="shared" si="1"/>
        <v>846.50322663241241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2.9506169390214505</v>
      </c>
      <c r="L75">
        <v>460.9328442480832</v>
      </c>
      <c r="M75">
        <v>12.582615306639633</v>
      </c>
      <c r="N75">
        <v>36.243842364532021</v>
      </c>
      <c r="O75">
        <v>0</v>
      </c>
      <c r="P75">
        <v>37.505099005693886</v>
      </c>
      <c r="Q75">
        <v>6.6946545974273466</v>
      </c>
      <c r="R75">
        <v>13.004755011026706</v>
      </c>
      <c r="S75">
        <v>8.1008571428571425</v>
      </c>
      <c r="T75">
        <v>0</v>
      </c>
      <c r="U75">
        <v>42.27517527988239</v>
      </c>
      <c r="V75">
        <v>6.0040081591024999</v>
      </c>
      <c r="W75">
        <v>10.681902263362199</v>
      </c>
      <c r="X75">
        <v>45.260553902386128</v>
      </c>
      <c r="Y75">
        <v>0</v>
      </c>
      <c r="Z75">
        <v>6.0321175199999999</v>
      </c>
      <c r="AA75">
        <v>12.931030944000002</v>
      </c>
      <c r="AB75">
        <v>8.0811365439999996</v>
      </c>
      <c r="AC75">
        <v>5.9383226239999995</v>
      </c>
      <c r="AD75">
        <v>11.22633356</v>
      </c>
      <c r="AE75">
        <v>15.167135380800001</v>
      </c>
      <c r="AF75">
        <v>2.7224999999999997</v>
      </c>
      <c r="AG75">
        <v>12.025210079999999</v>
      </c>
      <c r="AH75">
        <v>46.922145399999998</v>
      </c>
      <c r="AI75">
        <v>5.8583460000000001</v>
      </c>
      <c r="AJ75">
        <v>0</v>
      </c>
      <c r="AK75">
        <v>15.416279999999999</v>
      </c>
      <c r="AL75">
        <v>0</v>
      </c>
      <c r="AM75">
        <v>3.2392661714285702</v>
      </c>
      <c r="AN75">
        <v>0.93737000000000004</v>
      </c>
      <c r="AO75">
        <v>6.3139439999999993</v>
      </c>
      <c r="AP75">
        <v>2.9082799199999996</v>
      </c>
      <c r="AQ75">
        <v>13.627649999999999</v>
      </c>
      <c r="AR75">
        <v>11.5160448</v>
      </c>
      <c r="AS75">
        <v>9.4922692800000004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33.175961553463296</v>
      </c>
      <c r="BB75">
        <f t="shared" si="1"/>
        <v>851.51634489077981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2.9506169390214505</v>
      </c>
      <c r="L76">
        <v>460.9328442480832</v>
      </c>
      <c r="M76">
        <v>12.582615306639633</v>
      </c>
      <c r="N76">
        <v>36.243842364532021</v>
      </c>
      <c r="O76">
        <v>0</v>
      </c>
      <c r="P76">
        <v>37.505099005693886</v>
      </c>
      <c r="Q76">
        <v>6.6946545974273466</v>
      </c>
      <c r="R76">
        <v>13.004755011026706</v>
      </c>
      <c r="S76">
        <v>8.1008571428571425</v>
      </c>
      <c r="T76">
        <v>0</v>
      </c>
      <c r="U76">
        <v>42.27517527988239</v>
      </c>
      <c r="V76">
        <v>6.0040081591024999</v>
      </c>
      <c r="W76">
        <v>10.681902263362199</v>
      </c>
      <c r="X76">
        <v>45.260553902386128</v>
      </c>
      <c r="Y76">
        <v>0</v>
      </c>
      <c r="Z76">
        <v>6.0321175199999999</v>
      </c>
      <c r="AA76">
        <v>12.931030944000002</v>
      </c>
      <c r="AB76">
        <v>12.121704816000001</v>
      </c>
      <c r="AC76">
        <v>5.9383226239999995</v>
      </c>
      <c r="AD76">
        <v>11.22633356</v>
      </c>
      <c r="AE76">
        <v>15.167135380800001</v>
      </c>
      <c r="AF76">
        <v>2.7224999999999997</v>
      </c>
      <c r="AG76">
        <v>12.025210079999999</v>
      </c>
      <c r="AH76">
        <v>46.922145399999998</v>
      </c>
      <c r="AI76">
        <v>5.8583460000000001</v>
      </c>
      <c r="AJ76">
        <v>0</v>
      </c>
      <c r="AK76">
        <v>15.416279999999999</v>
      </c>
      <c r="AL76">
        <v>0</v>
      </c>
      <c r="AM76">
        <v>3.2392661714285702</v>
      </c>
      <c r="AN76">
        <v>0.93737000000000004</v>
      </c>
      <c r="AO76">
        <v>6.3139439999999993</v>
      </c>
      <c r="AP76">
        <v>2.9082799199999996</v>
      </c>
      <c r="AQ76">
        <v>14.323529999999996</v>
      </c>
      <c r="AR76">
        <v>11.5160448</v>
      </c>
      <c r="AS76">
        <v>9.4922692800000004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33.353578517063283</v>
      </c>
      <c r="BB76">
        <f t="shared" si="1"/>
        <v>856.07517619917996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2.9506169390214505</v>
      </c>
      <c r="L77">
        <v>460.9328442480832</v>
      </c>
      <c r="M77">
        <v>12.582615306639633</v>
      </c>
      <c r="N77">
        <v>36.243842364532021</v>
      </c>
      <c r="O77">
        <v>0</v>
      </c>
      <c r="P77">
        <v>37.505099005693886</v>
      </c>
      <c r="Q77">
        <v>6.6946545974273466</v>
      </c>
      <c r="R77">
        <v>13.004755011026706</v>
      </c>
      <c r="S77">
        <v>8.1008571428571425</v>
      </c>
      <c r="T77">
        <v>0</v>
      </c>
      <c r="U77">
        <v>42.27517527988239</v>
      </c>
      <c r="V77">
        <v>6.0040081591024999</v>
      </c>
      <c r="W77">
        <v>10.681902263362199</v>
      </c>
      <c r="X77">
        <v>45.260553902386128</v>
      </c>
      <c r="Y77">
        <v>0</v>
      </c>
      <c r="Z77">
        <v>6.0321175199999999</v>
      </c>
      <c r="AA77">
        <v>12.931030944000002</v>
      </c>
      <c r="AB77">
        <v>12.121704816000001</v>
      </c>
      <c r="AC77">
        <v>5.9383226239999995</v>
      </c>
      <c r="AD77">
        <v>11.22633356</v>
      </c>
      <c r="AE77">
        <v>9.8406099999999999</v>
      </c>
      <c r="AF77">
        <v>2.7224999999999997</v>
      </c>
      <c r="AG77">
        <v>12.025210079999999</v>
      </c>
      <c r="AH77">
        <v>46.922145399999998</v>
      </c>
      <c r="AI77">
        <v>5.8583460000000001</v>
      </c>
      <c r="AJ77">
        <v>0</v>
      </c>
      <c r="AK77">
        <v>15.416279999999999</v>
      </c>
      <c r="AL77">
        <v>0</v>
      </c>
      <c r="AM77">
        <v>3.2392661714285702</v>
      </c>
      <c r="AN77">
        <v>0.93737000000000004</v>
      </c>
      <c r="AO77">
        <v>6.3139439999999993</v>
      </c>
      <c r="AP77">
        <v>2.9082799199999996</v>
      </c>
      <c r="AQ77">
        <v>14.574819999999997</v>
      </c>
      <c r="AR77">
        <v>11.5160448</v>
      </c>
      <c r="AS77">
        <v>9.4922692800000004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32.709507144275989</v>
      </c>
      <c r="BB77">
        <f t="shared" si="1"/>
        <v>839.5440121911671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2.9506169390214505</v>
      </c>
      <c r="L78">
        <v>460.9328442480832</v>
      </c>
      <c r="M78">
        <v>12.582615306639633</v>
      </c>
      <c r="N78">
        <v>36.243842364532021</v>
      </c>
      <c r="O78">
        <v>0</v>
      </c>
      <c r="P78">
        <v>37.505099005693886</v>
      </c>
      <c r="Q78">
        <v>6.6946545974273466</v>
      </c>
      <c r="R78">
        <v>13.004755011026706</v>
      </c>
      <c r="S78">
        <v>8.1008571428571425</v>
      </c>
      <c r="T78">
        <v>0</v>
      </c>
      <c r="U78">
        <v>42.27517527988239</v>
      </c>
      <c r="V78">
        <v>6.0040081591024999</v>
      </c>
      <c r="W78">
        <v>10.681902263362199</v>
      </c>
      <c r="X78">
        <v>45.260553902386128</v>
      </c>
      <c r="Y78">
        <v>0</v>
      </c>
      <c r="Z78">
        <v>6.0321175199999999</v>
      </c>
      <c r="AA78">
        <v>12.931030944000002</v>
      </c>
      <c r="AB78">
        <v>12.121704816000001</v>
      </c>
      <c r="AC78">
        <v>5.9383226239999995</v>
      </c>
      <c r="AD78">
        <v>11.22633356</v>
      </c>
      <c r="AE78">
        <v>9.8406099999999999</v>
      </c>
      <c r="AF78">
        <v>5.4449999999999994</v>
      </c>
      <c r="AG78">
        <v>12.025210079999999</v>
      </c>
      <c r="AH78">
        <v>46.922145399999998</v>
      </c>
      <c r="AI78">
        <v>5.8583460000000001</v>
      </c>
      <c r="AJ78">
        <v>0</v>
      </c>
      <c r="AK78">
        <v>15.416279999999999</v>
      </c>
      <c r="AL78">
        <v>0</v>
      </c>
      <c r="AM78">
        <v>4.8588992571428564</v>
      </c>
      <c r="AN78">
        <v>0.93737000000000004</v>
      </c>
      <c r="AO78">
        <v>6.3139439999999993</v>
      </c>
      <c r="AP78">
        <v>2.9082799199999996</v>
      </c>
      <c r="AQ78">
        <v>18.69211</v>
      </c>
      <c r="AR78">
        <v>11.5160448</v>
      </c>
      <c r="AS78">
        <v>9.4922692800000004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33.026735816815673</v>
      </c>
      <c r="BB78">
        <f t="shared" si="1"/>
        <v>847.68620660434181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2.9506169390214505</v>
      </c>
      <c r="L79">
        <v>460.9328442480832</v>
      </c>
      <c r="M79">
        <v>12.582615306639633</v>
      </c>
      <c r="N79">
        <v>36.243842364532021</v>
      </c>
      <c r="O79">
        <v>0</v>
      </c>
      <c r="P79">
        <v>37.505099005693886</v>
      </c>
      <c r="Q79">
        <v>6.6946545974273466</v>
      </c>
      <c r="R79">
        <v>13.004755011026706</v>
      </c>
      <c r="S79">
        <v>8.1008571428571425</v>
      </c>
      <c r="T79">
        <v>0</v>
      </c>
      <c r="U79">
        <v>42.27517527988239</v>
      </c>
      <c r="V79">
        <v>6.0040081591024999</v>
      </c>
      <c r="W79">
        <v>10.681902263362199</v>
      </c>
      <c r="X79">
        <v>45.260553902386128</v>
      </c>
      <c r="Y79">
        <v>0</v>
      </c>
      <c r="Z79">
        <v>6.0321175199999999</v>
      </c>
      <c r="AA79">
        <v>12.931030944000002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9.2564999999999973</v>
      </c>
      <c r="AG79">
        <v>12.025210079999999</v>
      </c>
      <c r="AH79">
        <v>47.45964365999999</v>
      </c>
      <c r="AI79">
        <v>7.0300151999999994</v>
      </c>
      <c r="AJ79">
        <v>0</v>
      </c>
      <c r="AK79">
        <v>15.416279999999999</v>
      </c>
      <c r="AL79">
        <v>0</v>
      </c>
      <c r="AM79">
        <v>4.8588992571428564</v>
      </c>
      <c r="AN79">
        <v>0.93737000000000004</v>
      </c>
      <c r="AO79">
        <v>6.3139439999999993</v>
      </c>
      <c r="AP79">
        <v>2.9082799199999996</v>
      </c>
      <c r="AQ79">
        <v>19.098039999999997</v>
      </c>
      <c r="AR79">
        <v>11.5160448</v>
      </c>
      <c r="AS79">
        <v>9.4922692800000004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33.647231059202966</v>
      </c>
      <c r="BB79">
        <f t="shared" si="1"/>
        <v>863.61225218195455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2.9506169390214505</v>
      </c>
      <c r="L80">
        <v>460.9328442480832</v>
      </c>
      <c r="M80">
        <v>12.582615306639633</v>
      </c>
      <c r="N80">
        <v>36.243842364532021</v>
      </c>
      <c r="O80">
        <v>0</v>
      </c>
      <c r="P80">
        <v>37.505099005693886</v>
      </c>
      <c r="Q80">
        <v>6.6946545974273466</v>
      </c>
      <c r="R80">
        <v>13.004755011026706</v>
      </c>
      <c r="S80">
        <v>8.1008571428571425</v>
      </c>
      <c r="T80">
        <v>0</v>
      </c>
      <c r="U80">
        <v>42.27517527988239</v>
      </c>
      <c r="V80">
        <v>6.0040081591024999</v>
      </c>
      <c r="W80">
        <v>10.681902263362199</v>
      </c>
      <c r="X80">
        <v>45.260553902386128</v>
      </c>
      <c r="Y80">
        <v>0</v>
      </c>
      <c r="Z80">
        <v>6.0321175199999999</v>
      </c>
      <c r="AA80">
        <v>12.931030944000002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9.2564999999999973</v>
      </c>
      <c r="AG80">
        <v>12.025210079999999</v>
      </c>
      <c r="AH80">
        <v>47.45964365999999</v>
      </c>
      <c r="AI80">
        <v>20.308932799999997</v>
      </c>
      <c r="AJ80">
        <v>0</v>
      </c>
      <c r="AK80">
        <v>15.416279999999999</v>
      </c>
      <c r="AL80">
        <v>0</v>
      </c>
      <c r="AM80">
        <v>4.8588992571428564</v>
      </c>
      <c r="AN80">
        <v>0.93737000000000004</v>
      </c>
      <c r="AO80">
        <v>6.3139439999999993</v>
      </c>
      <c r="AP80">
        <v>2.9082799199999996</v>
      </c>
      <c r="AQ80">
        <v>19.098039999999997</v>
      </c>
      <c r="AR80">
        <v>11.5160448</v>
      </c>
      <c r="AS80">
        <v>9.4922692800000004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34.145190469202973</v>
      </c>
      <c r="BB80">
        <f t="shared" si="1"/>
        <v>876.39321037195452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</v>
      </c>
      <c r="H81">
        <v>0</v>
      </c>
      <c r="I81">
        <v>0</v>
      </c>
      <c r="J81">
        <v>0</v>
      </c>
      <c r="K81">
        <v>2.9506169390214505</v>
      </c>
      <c r="L81">
        <v>460.9328442480832</v>
      </c>
      <c r="M81">
        <v>12.582615306639633</v>
      </c>
      <c r="N81">
        <v>36.243842364532021</v>
      </c>
      <c r="O81">
        <v>0</v>
      </c>
      <c r="P81">
        <v>37.505099005693886</v>
      </c>
      <c r="Q81">
        <v>6.6946545974273466</v>
      </c>
      <c r="R81">
        <v>13.004755011026706</v>
      </c>
      <c r="S81">
        <v>8.1008571428571425</v>
      </c>
      <c r="T81">
        <v>0</v>
      </c>
      <c r="U81">
        <v>42.27517527988239</v>
      </c>
      <c r="V81">
        <v>6.0040081591024999</v>
      </c>
      <c r="W81">
        <v>10.681902263362199</v>
      </c>
      <c r="X81">
        <v>45.260553902386128</v>
      </c>
      <c r="Y81">
        <v>0</v>
      </c>
      <c r="Z81">
        <v>6.0321175199999999</v>
      </c>
      <c r="AA81">
        <v>12.931030944000002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9.2564999999999973</v>
      </c>
      <c r="AG81">
        <v>12.025210079999999</v>
      </c>
      <c r="AH81">
        <v>47.45964365999999</v>
      </c>
      <c r="AI81">
        <v>20.308932799999997</v>
      </c>
      <c r="AJ81">
        <v>0</v>
      </c>
      <c r="AK81">
        <v>15.416279999999999</v>
      </c>
      <c r="AL81">
        <v>0</v>
      </c>
      <c r="AM81">
        <v>4.8588992571428564</v>
      </c>
      <c r="AN81">
        <v>0.93737000000000004</v>
      </c>
      <c r="AO81">
        <v>6.3139439999999993</v>
      </c>
      <c r="AP81">
        <v>2.9082799199999996</v>
      </c>
      <c r="AQ81">
        <v>19.098039999999997</v>
      </c>
      <c r="AR81">
        <v>11.5160448</v>
      </c>
      <c r="AS81">
        <v>9.4922692800000004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34.332690469202973</v>
      </c>
      <c r="BB81">
        <f t="shared" si="1"/>
        <v>881.20571037195452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</v>
      </c>
      <c r="H82">
        <v>0</v>
      </c>
      <c r="I82">
        <v>0</v>
      </c>
      <c r="J82">
        <v>0</v>
      </c>
      <c r="K82">
        <v>2.9506169390214505</v>
      </c>
      <c r="L82">
        <v>460.9328442480832</v>
      </c>
      <c r="M82">
        <v>12.582615306639633</v>
      </c>
      <c r="N82">
        <v>36.243842364532021</v>
      </c>
      <c r="O82">
        <v>0</v>
      </c>
      <c r="P82">
        <v>37.505099005693886</v>
      </c>
      <c r="Q82">
        <v>6.6946545974273466</v>
      </c>
      <c r="R82">
        <v>13.004755011026706</v>
      </c>
      <c r="S82">
        <v>8.1008571428571425</v>
      </c>
      <c r="T82">
        <v>0</v>
      </c>
      <c r="U82">
        <v>42.27517527988239</v>
      </c>
      <c r="V82">
        <v>6.0040081591024999</v>
      </c>
      <c r="W82">
        <v>10.681902263362199</v>
      </c>
      <c r="X82">
        <v>45.260553902386128</v>
      </c>
      <c r="Y82">
        <v>0</v>
      </c>
      <c r="Z82">
        <v>6.0321175199999999</v>
      </c>
      <c r="AA82">
        <v>12.931030944000002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9.2564999999999973</v>
      </c>
      <c r="AG82">
        <v>12.025210079999999</v>
      </c>
      <c r="AH82">
        <v>47.45964365999999</v>
      </c>
      <c r="AI82">
        <v>20.308932799999997</v>
      </c>
      <c r="AJ82">
        <v>0</v>
      </c>
      <c r="AK82">
        <v>15.416279999999999</v>
      </c>
      <c r="AL82">
        <v>0</v>
      </c>
      <c r="AM82">
        <v>4.8588992571428564</v>
      </c>
      <c r="AN82">
        <v>0.93737000000000004</v>
      </c>
      <c r="AO82">
        <v>6.3139439999999993</v>
      </c>
      <c r="AP82">
        <v>2.9082799199999996</v>
      </c>
      <c r="AQ82">
        <v>19.098039999999997</v>
      </c>
      <c r="AR82">
        <v>11.5160448</v>
      </c>
      <c r="AS82">
        <v>9.4922692800000004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34.332690469202973</v>
      </c>
      <c r="BB82">
        <f t="shared" si="1"/>
        <v>881.20571037195452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2.9506169390214505</v>
      </c>
      <c r="L83">
        <v>460.9328442480832</v>
      </c>
      <c r="M83">
        <v>12.582615306639633</v>
      </c>
      <c r="N83">
        <v>36.243842364532021</v>
      </c>
      <c r="O83">
        <v>0</v>
      </c>
      <c r="P83">
        <v>37.505099005693886</v>
      </c>
      <c r="Q83">
        <v>6.6946545974273466</v>
      </c>
      <c r="R83">
        <v>13.004755011026706</v>
      </c>
      <c r="S83">
        <v>8.1008571428571425</v>
      </c>
      <c r="T83">
        <v>0</v>
      </c>
      <c r="U83">
        <v>42.27517527988239</v>
      </c>
      <c r="V83">
        <v>6.0040081591024999</v>
      </c>
      <c r="W83">
        <v>10.681902263362199</v>
      </c>
      <c r="X83">
        <v>45.260553902386128</v>
      </c>
      <c r="Y83">
        <v>0</v>
      </c>
      <c r="Z83">
        <v>6.0321175199999999</v>
      </c>
      <c r="AA83">
        <v>12.931030944000002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9.2564999999999973</v>
      </c>
      <c r="AG83">
        <v>12.025210079999999</v>
      </c>
      <c r="AH83">
        <v>47.45964365999999</v>
      </c>
      <c r="AI83">
        <v>20.308932799999997</v>
      </c>
      <c r="AJ83">
        <v>0</v>
      </c>
      <c r="AK83">
        <v>15.416279999999999</v>
      </c>
      <c r="AL83">
        <v>0</v>
      </c>
      <c r="AM83">
        <v>4.8588992571428564</v>
      </c>
      <c r="AN83">
        <v>0.93737000000000004</v>
      </c>
      <c r="AO83">
        <v>6.3139439999999993</v>
      </c>
      <c r="AP83">
        <v>2.9082799199999996</v>
      </c>
      <c r="AQ83">
        <v>19.098039999999997</v>
      </c>
      <c r="AR83">
        <v>11.5160448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34.152928885602968</v>
      </c>
      <c r="BB83">
        <f t="shared" si="1"/>
        <v>876.59182563555453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2.9506169390214505</v>
      </c>
      <c r="L84">
        <v>460.9328442480832</v>
      </c>
      <c r="M84">
        <v>12.582615306639633</v>
      </c>
      <c r="N84">
        <v>36.243842364532021</v>
      </c>
      <c r="O84">
        <v>0</v>
      </c>
      <c r="P84">
        <v>37.505099005693886</v>
      </c>
      <c r="Q84">
        <v>6.6946545974273466</v>
      </c>
      <c r="R84">
        <v>13.004755011026706</v>
      </c>
      <c r="S84">
        <v>8.1008571428571425</v>
      </c>
      <c r="T84">
        <v>0</v>
      </c>
      <c r="U84">
        <v>42.27517527988239</v>
      </c>
      <c r="V84">
        <v>6.0040081591024999</v>
      </c>
      <c r="W84">
        <v>10.681902263362199</v>
      </c>
      <c r="X84">
        <v>45.260553902386128</v>
      </c>
      <c r="Y84">
        <v>0</v>
      </c>
      <c r="Z84">
        <v>6.0321175199999999</v>
      </c>
      <c r="AA84">
        <v>12.931030944000002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9.2564999999999973</v>
      </c>
      <c r="AG84">
        <v>12.025210079999999</v>
      </c>
      <c r="AH84">
        <v>47.45964365999999</v>
      </c>
      <c r="AI84">
        <v>20.308932799999997</v>
      </c>
      <c r="AJ84">
        <v>0</v>
      </c>
      <c r="AK84">
        <v>15.416279999999999</v>
      </c>
      <c r="AL84">
        <v>0</v>
      </c>
      <c r="AM84">
        <v>4.8588992571428564</v>
      </c>
      <c r="AN84">
        <v>0.93737000000000004</v>
      </c>
      <c r="AO84">
        <v>6.3139439999999993</v>
      </c>
      <c r="AP84">
        <v>2.9082799199999996</v>
      </c>
      <c r="AQ84">
        <v>19.098039999999997</v>
      </c>
      <c r="AR84">
        <v>11.5160448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34.152928885602968</v>
      </c>
      <c r="BB84">
        <f t="shared" si="1"/>
        <v>876.59182563555453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2.9506169390214505</v>
      </c>
      <c r="L85">
        <v>460.9328442480832</v>
      </c>
      <c r="M85">
        <v>12.582615306639633</v>
      </c>
      <c r="N85">
        <v>36.243842364532021</v>
      </c>
      <c r="O85">
        <v>0</v>
      </c>
      <c r="P85">
        <v>37.505099005693886</v>
      </c>
      <c r="Q85">
        <v>6.6946545974273466</v>
      </c>
      <c r="R85">
        <v>13.004755011026706</v>
      </c>
      <c r="S85">
        <v>8.1008571428571425</v>
      </c>
      <c r="T85">
        <v>0</v>
      </c>
      <c r="U85">
        <v>42.27517527988239</v>
      </c>
      <c r="V85">
        <v>6.0040081591024999</v>
      </c>
      <c r="W85">
        <v>10.681902263362199</v>
      </c>
      <c r="X85">
        <v>45.260553902386128</v>
      </c>
      <c r="Y85">
        <v>0</v>
      </c>
      <c r="Z85">
        <v>6.0321175199999999</v>
      </c>
      <c r="AA85">
        <v>12.931030944000002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9.2564999999999973</v>
      </c>
      <c r="AG85">
        <v>12.025210079999999</v>
      </c>
      <c r="AH85">
        <v>47.45964365999999</v>
      </c>
      <c r="AI85">
        <v>20.308932799999997</v>
      </c>
      <c r="AJ85">
        <v>0</v>
      </c>
      <c r="AK85">
        <v>15.416279999999999</v>
      </c>
      <c r="AL85">
        <v>0</v>
      </c>
      <c r="AM85">
        <v>4.8588992571428564</v>
      </c>
      <c r="AN85">
        <v>0.93737000000000004</v>
      </c>
      <c r="AO85">
        <v>6.3139439999999993</v>
      </c>
      <c r="AP85">
        <v>2.9082799199999996</v>
      </c>
      <c r="AQ85">
        <v>19.098039999999997</v>
      </c>
      <c r="AR85">
        <v>1.3548288000000002</v>
      </c>
      <c r="AS85">
        <v>9.5748107519999994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33.767240174402971</v>
      </c>
      <c r="BB85">
        <f t="shared" si="1"/>
        <v>866.69248613875436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2.9506169390214505</v>
      </c>
      <c r="L86">
        <v>460.9328442480832</v>
      </c>
      <c r="M86">
        <v>12.582615306639633</v>
      </c>
      <c r="N86">
        <v>36.243842364532021</v>
      </c>
      <c r="O86">
        <v>0</v>
      </c>
      <c r="P86">
        <v>37.505099005693886</v>
      </c>
      <c r="Q86">
        <v>6.6946545974273466</v>
      </c>
      <c r="R86">
        <v>13.004755011026706</v>
      </c>
      <c r="S86">
        <v>8.1008571428571425</v>
      </c>
      <c r="T86">
        <v>0</v>
      </c>
      <c r="U86">
        <v>42.27517527988239</v>
      </c>
      <c r="V86">
        <v>6.0040081591024999</v>
      </c>
      <c r="W86">
        <v>10.681902263362199</v>
      </c>
      <c r="X86">
        <v>45.260553902386128</v>
      </c>
      <c r="Y86">
        <v>0</v>
      </c>
      <c r="Z86">
        <v>6.0321175199999999</v>
      </c>
      <c r="AA86">
        <v>12.931030944000002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9.2564999999999973</v>
      </c>
      <c r="AG86">
        <v>12.025210079999999</v>
      </c>
      <c r="AH86">
        <v>47.45964365999999</v>
      </c>
      <c r="AI86">
        <v>8.9827972000000003</v>
      </c>
      <c r="AJ86">
        <v>0</v>
      </c>
      <c r="AK86">
        <v>15.416279999999999</v>
      </c>
      <c r="AL86">
        <v>0</v>
      </c>
      <c r="AM86">
        <v>4.8588992571428564</v>
      </c>
      <c r="AN86">
        <v>0.93737000000000004</v>
      </c>
      <c r="AO86">
        <v>6.3139439999999993</v>
      </c>
      <c r="AP86">
        <v>2.9082799199999996</v>
      </c>
      <c r="AQ86">
        <v>19.098039999999997</v>
      </c>
      <c r="AR86">
        <v>1.3548288000000002</v>
      </c>
      <c r="AS86">
        <v>9.5748107519999994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33.342509936002969</v>
      </c>
      <c r="BB86">
        <f t="shared" si="1"/>
        <v>855.79108077715443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2.9506169390214505</v>
      </c>
      <c r="L87">
        <v>460.9328442480832</v>
      </c>
      <c r="M87">
        <v>12.582615306639633</v>
      </c>
      <c r="N87">
        <v>36.243842364532021</v>
      </c>
      <c r="O87">
        <v>0</v>
      </c>
      <c r="P87">
        <v>37.505099005693886</v>
      </c>
      <c r="Q87">
        <v>6.6946545974273466</v>
      </c>
      <c r="R87">
        <v>13.004755011026706</v>
      </c>
      <c r="S87">
        <v>8.1008571428571425</v>
      </c>
      <c r="T87">
        <v>0</v>
      </c>
      <c r="U87">
        <v>42.27517527988239</v>
      </c>
      <c r="V87">
        <v>6.0040081591024999</v>
      </c>
      <c r="W87">
        <v>10.681902263362199</v>
      </c>
      <c r="X87">
        <v>45.260553902386128</v>
      </c>
      <c r="Y87">
        <v>0</v>
      </c>
      <c r="Z87">
        <v>6.0321175199999999</v>
      </c>
      <c r="AA87">
        <v>12.931030944000002</v>
      </c>
      <c r="AB87">
        <v>12.121704816000001</v>
      </c>
      <c r="AC87">
        <v>8.9164694944000011</v>
      </c>
      <c r="AD87">
        <v>11.22633356</v>
      </c>
      <c r="AE87">
        <v>9.0533612000000012</v>
      </c>
      <c r="AF87">
        <v>6.0499999999999989</v>
      </c>
      <c r="AG87">
        <v>12.025210079999999</v>
      </c>
      <c r="AH87">
        <v>46.922145399999998</v>
      </c>
      <c r="AI87">
        <v>8.9827972000000003</v>
      </c>
      <c r="AJ87">
        <v>0</v>
      </c>
      <c r="AK87">
        <v>15.416279999999999</v>
      </c>
      <c r="AL87">
        <v>0</v>
      </c>
      <c r="AM87">
        <v>3.2392661714285702</v>
      </c>
      <c r="AN87">
        <v>0.93737000000000004</v>
      </c>
      <c r="AO87">
        <v>6.3139439999999993</v>
      </c>
      <c r="AP87">
        <v>2.9082799199999996</v>
      </c>
      <c r="AQ87">
        <v>19.098039999999997</v>
      </c>
      <c r="AR87">
        <v>1.3548288000000002</v>
      </c>
      <c r="AS87">
        <v>9.5748107519999994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32.825284661875997</v>
      </c>
      <c r="BB87">
        <f t="shared" si="1"/>
        <v>842.51562941596706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2.9506169390214505</v>
      </c>
      <c r="L88">
        <v>460.9328442480832</v>
      </c>
      <c r="M88">
        <v>12.582615306639633</v>
      </c>
      <c r="N88">
        <v>36.243842364532021</v>
      </c>
      <c r="O88">
        <v>0</v>
      </c>
      <c r="P88">
        <v>37.505099005693886</v>
      </c>
      <c r="Q88">
        <v>6.6946545974273466</v>
      </c>
      <c r="R88">
        <v>13.004755011026706</v>
      </c>
      <c r="S88">
        <v>8.1008571428571425</v>
      </c>
      <c r="T88">
        <v>0</v>
      </c>
      <c r="U88">
        <v>42.27517527988239</v>
      </c>
      <c r="V88">
        <v>6.0040081591024999</v>
      </c>
      <c r="W88">
        <v>10.681902263362199</v>
      </c>
      <c r="X88">
        <v>45.260553902386128</v>
      </c>
      <c r="Y88">
        <v>0</v>
      </c>
      <c r="Z88">
        <v>6.0321175199999999</v>
      </c>
      <c r="AA88">
        <v>12.931030944000002</v>
      </c>
      <c r="AB88">
        <v>12.121704816000001</v>
      </c>
      <c r="AC88">
        <v>8.9164694944000011</v>
      </c>
      <c r="AD88">
        <v>11.22633356</v>
      </c>
      <c r="AE88">
        <v>9.0533612000000012</v>
      </c>
      <c r="AF88">
        <v>6.0499999999999989</v>
      </c>
      <c r="AG88">
        <v>12.025210079999999</v>
      </c>
      <c r="AH88">
        <v>46.922145399999998</v>
      </c>
      <c r="AI88">
        <v>8.9827972000000003</v>
      </c>
      <c r="AJ88">
        <v>0</v>
      </c>
      <c r="AK88">
        <v>15.416279999999999</v>
      </c>
      <c r="AL88">
        <v>0</v>
      </c>
      <c r="AM88">
        <v>3.2392661714285702</v>
      </c>
      <c r="AN88">
        <v>0.93737000000000004</v>
      </c>
      <c r="AO88">
        <v>6.3139439999999993</v>
      </c>
      <c r="AP88">
        <v>2.9082799199999996</v>
      </c>
      <c r="AQ88">
        <v>19.098039999999997</v>
      </c>
      <c r="AR88">
        <v>1.3548288000000002</v>
      </c>
      <c r="AS88">
        <v>9.5748107519999994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32.825284661875997</v>
      </c>
      <c r="BB88">
        <f t="shared" si="1"/>
        <v>842.51562941596706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2.9506169390214505</v>
      </c>
      <c r="L89">
        <v>460.9328442480832</v>
      </c>
      <c r="M89">
        <v>12.582615306639633</v>
      </c>
      <c r="N89">
        <v>36.243842364532021</v>
      </c>
      <c r="O89">
        <v>0</v>
      </c>
      <c r="P89">
        <v>37.505099005693886</v>
      </c>
      <c r="Q89">
        <v>6.6946545974273466</v>
      </c>
      <c r="R89">
        <v>13.004755011026706</v>
      </c>
      <c r="S89">
        <v>8.1008571428571425</v>
      </c>
      <c r="T89">
        <v>0</v>
      </c>
      <c r="U89">
        <v>42.27517527988239</v>
      </c>
      <c r="V89">
        <v>6.0040081591024999</v>
      </c>
      <c r="W89">
        <v>10.681902263362199</v>
      </c>
      <c r="X89">
        <v>45.260553902386128</v>
      </c>
      <c r="Y89">
        <v>0</v>
      </c>
      <c r="Z89">
        <v>6.0321175199999999</v>
      </c>
      <c r="AA89">
        <v>12.931030944000002</v>
      </c>
      <c r="AB89">
        <v>12.121704816000001</v>
      </c>
      <c r="AC89">
        <v>8.9164694944000011</v>
      </c>
      <c r="AD89">
        <v>11.22633356</v>
      </c>
      <c r="AE89">
        <v>9.0533612000000012</v>
      </c>
      <c r="AF89">
        <v>6.0499999999999989</v>
      </c>
      <c r="AG89">
        <v>12.025210079999999</v>
      </c>
      <c r="AH89">
        <v>46.922145399999998</v>
      </c>
      <c r="AI89">
        <v>8.9827972000000003</v>
      </c>
      <c r="AJ89">
        <v>0</v>
      </c>
      <c r="AK89">
        <v>15.416279999999999</v>
      </c>
      <c r="AL89">
        <v>0</v>
      </c>
      <c r="AM89">
        <v>3.2392661714285702</v>
      </c>
      <c r="AN89">
        <v>0.93737000000000004</v>
      </c>
      <c r="AO89">
        <v>6.3139439999999993</v>
      </c>
      <c r="AP89">
        <v>2.9082799199999996</v>
      </c>
      <c r="AQ89">
        <v>19.098039999999997</v>
      </c>
      <c r="AR89">
        <v>8.1289727999999997</v>
      </c>
      <c r="AS89">
        <v>9.2859156000000009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33.068481340275994</v>
      </c>
      <c r="BB89">
        <f t="shared" si="1"/>
        <v>848.75768158556718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2.9506169390214505</v>
      </c>
      <c r="L90">
        <v>460.9328442480832</v>
      </c>
      <c r="M90">
        <v>12.582615306639633</v>
      </c>
      <c r="N90">
        <v>36.243842364532021</v>
      </c>
      <c r="O90">
        <v>0</v>
      </c>
      <c r="P90">
        <v>37.505099005693886</v>
      </c>
      <c r="Q90">
        <v>6.6946545974273466</v>
      </c>
      <c r="R90">
        <v>13.004755011026706</v>
      </c>
      <c r="S90">
        <v>8.1008571428571425</v>
      </c>
      <c r="T90">
        <v>0</v>
      </c>
      <c r="U90">
        <v>42.27517527988239</v>
      </c>
      <c r="V90">
        <v>6.0040081591024999</v>
      </c>
      <c r="W90">
        <v>10.681902263362199</v>
      </c>
      <c r="X90">
        <v>45.260553902386128</v>
      </c>
      <c r="Y90">
        <v>0</v>
      </c>
      <c r="Z90">
        <v>6.0321175199999999</v>
      </c>
      <c r="AA90">
        <v>12.931030944000002</v>
      </c>
      <c r="AB90">
        <v>12.121704816000001</v>
      </c>
      <c r="AC90">
        <v>8.9164694944000011</v>
      </c>
      <c r="AD90">
        <v>11.22633356</v>
      </c>
      <c r="AE90">
        <v>9.0533612000000012</v>
      </c>
      <c r="AF90">
        <v>6.0499999999999989</v>
      </c>
      <c r="AG90">
        <v>12.025210079999999</v>
      </c>
      <c r="AH90">
        <v>46.922145399999998</v>
      </c>
      <c r="AI90">
        <v>8.9827972000000003</v>
      </c>
      <c r="AJ90">
        <v>0</v>
      </c>
      <c r="AK90">
        <v>15.416279999999999</v>
      </c>
      <c r="AL90">
        <v>0</v>
      </c>
      <c r="AM90">
        <v>3.2392661714285702</v>
      </c>
      <c r="AN90">
        <v>0.93737000000000004</v>
      </c>
      <c r="AO90">
        <v>6.3139439999999993</v>
      </c>
      <c r="AP90">
        <v>2.9082799199999996</v>
      </c>
      <c r="AQ90">
        <v>19.098039999999997</v>
      </c>
      <c r="AR90">
        <v>8.1289727999999997</v>
      </c>
      <c r="AS90">
        <v>9.2859156000000009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33.068481340275994</v>
      </c>
      <c r="BB90">
        <f t="shared" si="1"/>
        <v>848.75768158556718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2.9506169390214505</v>
      </c>
      <c r="L91">
        <v>460.9328442480832</v>
      </c>
      <c r="M91">
        <v>12.582615306639633</v>
      </c>
      <c r="N91">
        <v>36.243842364532021</v>
      </c>
      <c r="O91">
        <v>0</v>
      </c>
      <c r="P91">
        <v>37.505099005693886</v>
      </c>
      <c r="Q91">
        <v>6.6946545974273466</v>
      </c>
      <c r="R91">
        <v>13.004755011026706</v>
      </c>
      <c r="S91">
        <v>8.1008571428571425</v>
      </c>
      <c r="T91">
        <v>0</v>
      </c>
      <c r="U91">
        <v>42.27517527988239</v>
      </c>
      <c r="V91">
        <v>6.0040081591024999</v>
      </c>
      <c r="W91">
        <v>10.681902263362199</v>
      </c>
      <c r="X91">
        <v>45.260553902386128</v>
      </c>
      <c r="Y91">
        <v>0</v>
      </c>
      <c r="Z91">
        <v>6.0321175199999999</v>
      </c>
      <c r="AA91">
        <v>12.931030944000002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9.2564999999999973</v>
      </c>
      <c r="AG91">
        <v>12.025210079999999</v>
      </c>
      <c r="AH91">
        <v>47.45964365999999</v>
      </c>
      <c r="AI91">
        <v>4.6866767999999999</v>
      </c>
      <c r="AJ91">
        <v>0</v>
      </c>
      <c r="AK91">
        <v>15.416279999999999</v>
      </c>
      <c r="AL91">
        <v>0</v>
      </c>
      <c r="AM91">
        <v>4.8588992571428564</v>
      </c>
      <c r="AN91">
        <v>0.93737000000000004</v>
      </c>
      <c r="AO91">
        <v>6.4943424000000007</v>
      </c>
      <c r="AP91">
        <v>2.9082799199999996</v>
      </c>
      <c r="AQ91">
        <v>19.098039999999997</v>
      </c>
      <c r="AR91">
        <v>15.241823999999998</v>
      </c>
      <c r="AS91">
        <v>9.2859156000000009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33.698099112802971</v>
      </c>
      <c r="BB91">
        <f t="shared" si="1"/>
        <v>864.91786964835444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2.9506169390214505</v>
      </c>
      <c r="L92">
        <v>460.9328442480832</v>
      </c>
      <c r="M92">
        <v>12.582615306639633</v>
      </c>
      <c r="N92">
        <v>36.243842364532021</v>
      </c>
      <c r="O92">
        <v>0</v>
      </c>
      <c r="P92">
        <v>37.505099005693886</v>
      </c>
      <c r="Q92">
        <v>6.6946545974273466</v>
      </c>
      <c r="R92">
        <v>13.004755011026706</v>
      </c>
      <c r="S92">
        <v>8.1008571428571425</v>
      </c>
      <c r="T92">
        <v>0</v>
      </c>
      <c r="U92">
        <v>42.27517527988239</v>
      </c>
      <c r="V92">
        <v>6.0040081591024999</v>
      </c>
      <c r="W92">
        <v>10.681902263362199</v>
      </c>
      <c r="X92">
        <v>45.260553902386128</v>
      </c>
      <c r="Y92">
        <v>0</v>
      </c>
      <c r="Z92">
        <v>6.0321175199999999</v>
      </c>
      <c r="AA92">
        <v>12.931030944000002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9.2564999999999973</v>
      </c>
      <c r="AG92">
        <v>12.025210079999999</v>
      </c>
      <c r="AH92">
        <v>47.45964365999999</v>
      </c>
      <c r="AI92">
        <v>4.6866767999999999</v>
      </c>
      <c r="AJ92">
        <v>0</v>
      </c>
      <c r="AK92">
        <v>15.416279999999999</v>
      </c>
      <c r="AL92">
        <v>0</v>
      </c>
      <c r="AM92">
        <v>4.8588992571428564</v>
      </c>
      <c r="AN92">
        <v>0.93737000000000004</v>
      </c>
      <c r="AO92">
        <v>6.4943424000000007</v>
      </c>
      <c r="AP92">
        <v>2.9082799199999996</v>
      </c>
      <c r="AQ92">
        <v>19.098039999999997</v>
      </c>
      <c r="AR92">
        <v>15.241823999999998</v>
      </c>
      <c r="AS92">
        <v>9.2859156000000009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33.698099112802971</v>
      </c>
      <c r="BB92">
        <f t="shared" si="1"/>
        <v>864.91786964835444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2.9506169390214505</v>
      </c>
      <c r="L93">
        <v>460.9328442480832</v>
      </c>
      <c r="M93">
        <v>13.808589240360195</v>
      </c>
      <c r="N93">
        <v>36.243842364532021</v>
      </c>
      <c r="O93">
        <v>0</v>
      </c>
      <c r="P93">
        <v>37.505099005693886</v>
      </c>
      <c r="Q93">
        <v>6.6946545974273466</v>
      </c>
      <c r="R93">
        <v>13.004755011026706</v>
      </c>
      <c r="S93">
        <v>8.1008571428571425</v>
      </c>
      <c r="T93">
        <v>0</v>
      </c>
      <c r="U93">
        <v>42.27517527988239</v>
      </c>
      <c r="V93">
        <v>6.0040081591024999</v>
      </c>
      <c r="W93">
        <v>10.681902263362199</v>
      </c>
      <c r="X93">
        <v>45.260553902386128</v>
      </c>
      <c r="Y93">
        <v>0</v>
      </c>
      <c r="Z93">
        <v>6.0321175199999999</v>
      </c>
      <c r="AA93">
        <v>12.931030944000002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9.2564999999999973</v>
      </c>
      <c r="AG93">
        <v>12.025210079999999</v>
      </c>
      <c r="AH93">
        <v>47.45964365999999</v>
      </c>
      <c r="AI93">
        <v>4.6866767999999999</v>
      </c>
      <c r="AJ93">
        <v>0</v>
      </c>
      <c r="AK93">
        <v>15.416279999999999</v>
      </c>
      <c r="AL93">
        <v>0</v>
      </c>
      <c r="AM93">
        <v>4.8588992571428564</v>
      </c>
      <c r="AN93">
        <v>0.93737000000000004</v>
      </c>
      <c r="AO93">
        <v>6.4943424000000007</v>
      </c>
      <c r="AP93">
        <v>1.1397313200000001</v>
      </c>
      <c r="AQ93">
        <v>19.098039999999997</v>
      </c>
      <c r="AR93">
        <v>15.241823999999998</v>
      </c>
      <c r="AS93">
        <v>9.2859156000000009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33.677752486117505</v>
      </c>
      <c r="BB93">
        <f t="shared" si="1"/>
        <v>864.39564160876057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2.9506169390214505</v>
      </c>
      <c r="L94">
        <v>460.9328442480832</v>
      </c>
      <c r="M94">
        <v>13.808589240360195</v>
      </c>
      <c r="N94">
        <v>36.243842364532021</v>
      </c>
      <c r="O94">
        <v>0</v>
      </c>
      <c r="P94">
        <v>37.505099005693886</v>
      </c>
      <c r="Q94">
        <v>6.6946545974273466</v>
      </c>
      <c r="R94">
        <v>13.004755011026706</v>
      </c>
      <c r="S94">
        <v>8.1008571428571425</v>
      </c>
      <c r="T94">
        <v>0</v>
      </c>
      <c r="U94">
        <v>42.27517527988239</v>
      </c>
      <c r="V94">
        <v>6.0040081591024999</v>
      </c>
      <c r="W94">
        <v>10.681902263362199</v>
      </c>
      <c r="X94">
        <v>45.260553902386128</v>
      </c>
      <c r="Y94">
        <v>0</v>
      </c>
      <c r="Z94">
        <v>6.0321175199999999</v>
      </c>
      <c r="AA94">
        <v>12.931030944000002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9.2564999999999973</v>
      </c>
      <c r="AG94">
        <v>12.025210079999999</v>
      </c>
      <c r="AH94">
        <v>47.45964365999999</v>
      </c>
      <c r="AI94">
        <v>4.6866767999999999</v>
      </c>
      <c r="AJ94">
        <v>0</v>
      </c>
      <c r="AK94">
        <v>15.416279999999999</v>
      </c>
      <c r="AL94">
        <v>0</v>
      </c>
      <c r="AM94">
        <v>4.8588992571428564</v>
      </c>
      <c r="AN94">
        <v>0.93737000000000004</v>
      </c>
      <c r="AO94">
        <v>6.4943424000000007</v>
      </c>
      <c r="AP94">
        <v>1.1397313200000001</v>
      </c>
      <c r="AQ94">
        <v>19.098039999999997</v>
      </c>
      <c r="AR94">
        <v>11.5160448</v>
      </c>
      <c r="AS94">
        <v>9.2859156000000009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33.53803576611751</v>
      </c>
      <c r="BB94">
        <f t="shared" si="1"/>
        <v>860.80957912876056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2.9506169390214505</v>
      </c>
      <c r="L95">
        <v>460.9328442480832</v>
      </c>
      <c r="M95">
        <v>13.808589240360195</v>
      </c>
      <c r="N95">
        <v>36.243842364532021</v>
      </c>
      <c r="O95">
        <v>0</v>
      </c>
      <c r="P95">
        <v>37.505099005693886</v>
      </c>
      <c r="Q95">
        <v>6.6946545974273466</v>
      </c>
      <c r="R95">
        <v>13.004755011026706</v>
      </c>
      <c r="S95">
        <v>8.1008571428571425</v>
      </c>
      <c r="T95">
        <v>0</v>
      </c>
      <c r="U95">
        <v>42.27517527988239</v>
      </c>
      <c r="V95">
        <v>6.0040081591024999</v>
      </c>
      <c r="W95">
        <v>10.681902263362199</v>
      </c>
      <c r="X95">
        <v>45.260553902386128</v>
      </c>
      <c r="Y95">
        <v>0</v>
      </c>
      <c r="Z95">
        <v>6.0321175199999999</v>
      </c>
      <c r="AA95">
        <v>12.931030944000002</v>
      </c>
      <c r="AB95">
        <v>12.121704816000001</v>
      </c>
      <c r="AC95">
        <v>8.9164694944000011</v>
      </c>
      <c r="AD95">
        <v>11.22633356</v>
      </c>
      <c r="AE95">
        <v>9.0533612000000012</v>
      </c>
      <c r="AF95">
        <v>2.7829999999999995</v>
      </c>
      <c r="AG95">
        <v>12.025210079999999</v>
      </c>
      <c r="AH95">
        <v>46.922145399999998</v>
      </c>
      <c r="AI95">
        <v>4.6866767999999999</v>
      </c>
      <c r="AJ95">
        <v>0</v>
      </c>
      <c r="AK95">
        <v>15.416279999999999</v>
      </c>
      <c r="AL95">
        <v>0</v>
      </c>
      <c r="AM95">
        <v>3.2392661714285702</v>
      </c>
      <c r="AN95">
        <v>0.93737000000000004</v>
      </c>
      <c r="AO95">
        <v>6.4943424000000007</v>
      </c>
      <c r="AP95">
        <v>1.1397313200000001</v>
      </c>
      <c r="AQ95">
        <v>19.098039999999997</v>
      </c>
      <c r="AR95">
        <v>11.5160448</v>
      </c>
      <c r="AS95">
        <v>9.2859156000000009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32.898297991990532</v>
      </c>
      <c r="BB95">
        <f t="shared" si="1"/>
        <v>844.38964026757344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2.9506169390214505</v>
      </c>
      <c r="L96">
        <v>460.9328442480832</v>
      </c>
      <c r="M96">
        <v>13.808589240360195</v>
      </c>
      <c r="N96">
        <v>36.243842364532021</v>
      </c>
      <c r="O96">
        <v>0</v>
      </c>
      <c r="P96">
        <v>37.505099005693886</v>
      </c>
      <c r="Q96">
        <v>6.6946545974273466</v>
      </c>
      <c r="R96">
        <v>13.004755011026706</v>
      </c>
      <c r="S96">
        <v>8.1008571428571425</v>
      </c>
      <c r="T96">
        <v>0</v>
      </c>
      <c r="U96">
        <v>42.27517527988239</v>
      </c>
      <c r="V96">
        <v>6.0040081591024999</v>
      </c>
      <c r="W96">
        <v>10.681902263362199</v>
      </c>
      <c r="X96">
        <v>45.260553902386128</v>
      </c>
      <c r="Y96">
        <v>0</v>
      </c>
      <c r="Z96">
        <v>6.0321175199999999</v>
      </c>
      <c r="AA96">
        <v>12.931030944000002</v>
      </c>
      <c r="AB96">
        <v>12.121704816000001</v>
      </c>
      <c r="AC96">
        <v>8.9164694944000011</v>
      </c>
      <c r="AD96">
        <v>11.22633356</v>
      </c>
      <c r="AE96">
        <v>9.0533612000000012</v>
      </c>
      <c r="AF96">
        <v>2.7224999999999997</v>
      </c>
      <c r="AG96">
        <v>12.025210079999999</v>
      </c>
      <c r="AH96">
        <v>46.922145399999998</v>
      </c>
      <c r="AI96">
        <v>4.6866767999999999</v>
      </c>
      <c r="AJ96">
        <v>0</v>
      </c>
      <c r="AK96">
        <v>15.416279999999999</v>
      </c>
      <c r="AL96">
        <v>0</v>
      </c>
      <c r="AM96">
        <v>3.2392661714285702</v>
      </c>
      <c r="AN96">
        <v>0.93737000000000004</v>
      </c>
      <c r="AO96">
        <v>6.4943424000000007</v>
      </c>
      <c r="AP96">
        <v>2.9082799199999996</v>
      </c>
      <c r="AQ96">
        <v>19.098039999999997</v>
      </c>
      <c r="AR96">
        <v>11.5160448</v>
      </c>
      <c r="AS96">
        <v>9.2859156000000009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32.962349891190527</v>
      </c>
      <c r="BB96">
        <f t="shared" si="1"/>
        <v>846.03363696837334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2.9506169390214505</v>
      </c>
      <c r="L97">
        <v>460.9328442480832</v>
      </c>
      <c r="M97">
        <v>13.808589240360195</v>
      </c>
      <c r="N97">
        <v>36.243842364532021</v>
      </c>
      <c r="O97">
        <v>0</v>
      </c>
      <c r="P97">
        <v>37.505099005693886</v>
      </c>
      <c r="Q97">
        <v>6.6946545974273466</v>
      </c>
      <c r="R97">
        <v>13.004755011026706</v>
      </c>
      <c r="S97">
        <v>8.1008571428571425</v>
      </c>
      <c r="T97">
        <v>0</v>
      </c>
      <c r="U97">
        <v>42.27517527988239</v>
      </c>
      <c r="V97">
        <v>6.0040081591024999</v>
      </c>
      <c r="W97">
        <v>10.681902263362199</v>
      </c>
      <c r="X97">
        <v>45.260553902386128</v>
      </c>
      <c r="Y97">
        <v>0</v>
      </c>
      <c r="Z97">
        <v>6.0321175199999999</v>
      </c>
      <c r="AA97">
        <v>12.931030944000002</v>
      </c>
      <c r="AB97">
        <v>12.121704816000001</v>
      </c>
      <c r="AC97">
        <v>8.9164694944000011</v>
      </c>
      <c r="AD97">
        <v>11.22633356</v>
      </c>
      <c r="AE97">
        <v>9.0533612000000012</v>
      </c>
      <c r="AF97">
        <v>2.7224999999999997</v>
      </c>
      <c r="AG97">
        <v>12.025210079999999</v>
      </c>
      <c r="AH97">
        <v>46.922145399999998</v>
      </c>
      <c r="AI97">
        <v>4.6866767999999999</v>
      </c>
      <c r="AJ97">
        <v>0</v>
      </c>
      <c r="AK97">
        <v>15.416279999999999</v>
      </c>
      <c r="AL97">
        <v>0</v>
      </c>
      <c r="AM97">
        <v>3.2392661714285702</v>
      </c>
      <c r="AN97">
        <v>0.93737000000000004</v>
      </c>
      <c r="AO97">
        <v>6.3139439999999993</v>
      </c>
      <c r="AP97">
        <v>2.9082799199999996</v>
      </c>
      <c r="AQ97">
        <v>19.098039999999997</v>
      </c>
      <c r="AR97">
        <v>11.5160448</v>
      </c>
      <c r="AS97">
        <v>9.2859156000000009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32.955584951190517</v>
      </c>
      <c r="BB97">
        <f t="shared" si="1"/>
        <v>845.86000350837332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2.9506169390214505</v>
      </c>
      <c r="L98">
        <v>460.9328442480832</v>
      </c>
      <c r="M98">
        <v>13.808589240360195</v>
      </c>
      <c r="N98">
        <v>36.243842364532021</v>
      </c>
      <c r="O98">
        <v>0</v>
      </c>
      <c r="P98">
        <v>37.505099005693886</v>
      </c>
      <c r="Q98">
        <v>6.6946545974273466</v>
      </c>
      <c r="R98">
        <v>13.004755011026706</v>
      </c>
      <c r="S98">
        <v>8.1008571428571425</v>
      </c>
      <c r="T98">
        <v>0</v>
      </c>
      <c r="U98">
        <v>42.27517527988239</v>
      </c>
      <c r="V98">
        <v>6.0040081591024999</v>
      </c>
      <c r="W98">
        <v>10.681902263362199</v>
      </c>
      <c r="X98">
        <v>45.260553902386128</v>
      </c>
      <c r="Y98">
        <v>0</v>
      </c>
      <c r="Z98">
        <v>6.0321175199999999</v>
      </c>
      <c r="AA98">
        <v>12.931030944000002</v>
      </c>
      <c r="AB98">
        <v>12.121704816000001</v>
      </c>
      <c r="AC98">
        <v>8.9164694944000011</v>
      </c>
      <c r="AD98">
        <v>11.22633356</v>
      </c>
      <c r="AE98">
        <v>9.0533612000000012</v>
      </c>
      <c r="AF98">
        <v>2.7224999999999997</v>
      </c>
      <c r="AG98">
        <v>12.025210079999999</v>
      </c>
      <c r="AH98">
        <v>46.922145399999998</v>
      </c>
      <c r="AI98">
        <v>4.6866767999999999</v>
      </c>
      <c r="AJ98">
        <v>0</v>
      </c>
      <c r="AK98">
        <v>15.416279999999999</v>
      </c>
      <c r="AL98">
        <v>0</v>
      </c>
      <c r="AM98">
        <v>3.2392661714285702</v>
      </c>
      <c r="AN98">
        <v>0.93737000000000004</v>
      </c>
      <c r="AO98">
        <v>6.3139439999999993</v>
      </c>
      <c r="AP98">
        <v>2.9082799199999996</v>
      </c>
      <c r="AQ98">
        <v>19.098039999999997</v>
      </c>
      <c r="AR98">
        <v>11.5160448</v>
      </c>
      <c r="AS98">
        <v>9.2859156000000009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32.955584951190517</v>
      </c>
      <c r="BB98">
        <f t="shared" si="1"/>
        <v>845.86000350837332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1.1999999999999999E-4</v>
      </c>
      <c r="E99">
        <f t="shared" si="2"/>
        <v>0</v>
      </c>
      <c r="F99">
        <f t="shared" si="2"/>
        <v>0</v>
      </c>
      <c r="G99">
        <f t="shared" si="2"/>
        <v>1.7624999999999998E-2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6.9339702971033312E-2</v>
      </c>
      <c r="L99">
        <f t="shared" si="2"/>
        <v>9.5807657890224505</v>
      </c>
      <c r="M99">
        <f t="shared" si="2"/>
        <v>0.32588925906690214</v>
      </c>
      <c r="N99">
        <f t="shared" si="2"/>
        <v>0.86985221674876922</v>
      </c>
      <c r="O99">
        <f t="shared" si="2"/>
        <v>0</v>
      </c>
      <c r="P99">
        <f t="shared" si="2"/>
        <v>0.88579552813202511</v>
      </c>
      <c r="Q99">
        <f t="shared" si="2"/>
        <v>0.15949312912675645</v>
      </c>
      <c r="R99">
        <f t="shared" si="2"/>
        <v>0.30961462165073472</v>
      </c>
      <c r="S99">
        <f t="shared" si="2"/>
        <v>0.19288012274064198</v>
      </c>
      <c r="T99">
        <f t="shared" si="2"/>
        <v>0</v>
      </c>
      <c r="U99">
        <f t="shared" si="2"/>
        <v>1.0345052314909999</v>
      </c>
      <c r="V99">
        <f t="shared" si="2"/>
        <v>0.14710763313455791</v>
      </c>
      <c r="W99">
        <f t="shared" si="2"/>
        <v>0.25636565432069264</v>
      </c>
      <c r="X99">
        <f t="shared" si="2"/>
        <v>1.0862532936572677</v>
      </c>
      <c r="Y99">
        <f t="shared" si="2"/>
        <v>0</v>
      </c>
      <c r="Z99">
        <f t="shared" si="2"/>
        <v>0.12114502686000003</v>
      </c>
      <c r="AA99">
        <f t="shared" si="2"/>
        <v>0.31033165456799983</v>
      </c>
      <c r="AB99">
        <f t="shared" si="2"/>
        <v>0.28414028583199974</v>
      </c>
      <c r="AC99">
        <f t="shared" si="2"/>
        <v>0.20420670525839998</v>
      </c>
      <c r="AD99">
        <f t="shared" si="2"/>
        <v>0.27125577804000051</v>
      </c>
      <c r="AE99">
        <f t="shared" si="2"/>
        <v>0.34357269579359945</v>
      </c>
      <c r="AF99">
        <f t="shared" si="2"/>
        <v>0.10802275000000007</v>
      </c>
      <c r="AG99">
        <f t="shared" si="2"/>
        <v>0.28860504191999992</v>
      </c>
      <c r="AH99">
        <f t="shared" si="2"/>
        <v>1.1277439843799997</v>
      </c>
      <c r="AI99">
        <f t="shared" si="2"/>
        <v>0.15553908629999999</v>
      </c>
      <c r="AJ99">
        <f t="shared" si="2"/>
        <v>0</v>
      </c>
      <c r="AK99">
        <f t="shared" si="2"/>
        <v>0.3699907199999995</v>
      </c>
      <c r="AL99">
        <f t="shared" si="2"/>
        <v>0</v>
      </c>
      <c r="AM99">
        <f t="shared" si="2"/>
        <v>0.10163197612857165</v>
      </c>
      <c r="AN99">
        <f t="shared" si="2"/>
        <v>2.2018629999999987E-2</v>
      </c>
      <c r="AO99">
        <f t="shared" si="2"/>
        <v>0.1550073252000001</v>
      </c>
      <c r="AP99">
        <f t="shared" si="2"/>
        <v>7.8042119610000002E-2</v>
      </c>
      <c r="AQ99">
        <f t="shared" si="2"/>
        <v>0.19445979999999979</v>
      </c>
      <c r="AR99">
        <f t="shared" si="2"/>
        <v>0.2499659136000002</v>
      </c>
      <c r="AS99">
        <f t="shared" si="2"/>
        <v>0.22059208391999957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0.73282047189128452</v>
      </c>
      <c r="BB99">
        <f t="shared" si="1"/>
        <v>18.809058287582126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78.02</v>
      </c>
      <c r="BA3">
        <v>2.9199999999999875</v>
      </c>
      <c r="BB3">
        <f>SUM(B3:AZ3)-BA3</f>
        <v>75.100000000000009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78.02</v>
      </c>
      <c r="BA4">
        <v>2.9199999999999875</v>
      </c>
      <c r="BB4">
        <f t="shared" ref="BB4:BB67" si="0">SUM(B4:AZ4)-BA4</f>
        <v>75.100000000000009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78.02</v>
      </c>
      <c r="BA5">
        <v>2.9199999999999875</v>
      </c>
      <c r="BB5">
        <f t="shared" si="0"/>
        <v>75.100000000000009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78.02</v>
      </c>
      <c r="BA6">
        <v>2.9199999999999875</v>
      </c>
      <c r="BB6">
        <f t="shared" si="0"/>
        <v>75.100000000000009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77.929999999999993</v>
      </c>
      <c r="BA7">
        <v>2.9199999999999875</v>
      </c>
      <c r="BB7">
        <f t="shared" si="0"/>
        <v>75.010000000000005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77.91</v>
      </c>
      <c r="BA8">
        <v>2.9200000000000017</v>
      </c>
      <c r="BB8">
        <f t="shared" si="0"/>
        <v>74.989999999999995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77.929999999999993</v>
      </c>
      <c r="BA9">
        <v>2.9199999999999875</v>
      </c>
      <c r="BB9">
        <f t="shared" si="0"/>
        <v>75.010000000000005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77.929999999999993</v>
      </c>
      <c r="BA10">
        <v>2.9199999999999875</v>
      </c>
      <c r="BB10">
        <f t="shared" si="0"/>
        <v>75.010000000000005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77.230000000000032</v>
      </c>
      <c r="BA11">
        <v>2.8900000000000432</v>
      </c>
      <c r="BB11">
        <f t="shared" si="0"/>
        <v>74.339999999999989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77.230000000000032</v>
      </c>
      <c r="BA12">
        <v>2.8900000000000432</v>
      </c>
      <c r="BB12">
        <f t="shared" si="0"/>
        <v>74.339999999999989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77.230000000000032</v>
      </c>
      <c r="BA13">
        <v>2.8900000000000432</v>
      </c>
      <c r="BB13">
        <f t="shared" si="0"/>
        <v>74.339999999999989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77.230000000000032</v>
      </c>
      <c r="BA14">
        <v>2.8900000000000432</v>
      </c>
      <c r="BB14">
        <f t="shared" si="0"/>
        <v>74.339999999999989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77.230000000000032</v>
      </c>
      <c r="BA15">
        <v>2.8900000000000432</v>
      </c>
      <c r="BB15">
        <f t="shared" si="0"/>
        <v>74.339999999999989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77.230000000000032</v>
      </c>
      <c r="BA16">
        <v>2.8900000000000432</v>
      </c>
      <c r="BB16">
        <f t="shared" si="0"/>
        <v>74.339999999999989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77.230000000000032</v>
      </c>
      <c r="BA17">
        <v>2.8900000000000432</v>
      </c>
      <c r="BB17">
        <f t="shared" si="0"/>
        <v>74.339999999999989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77.230000000000032</v>
      </c>
      <c r="BA18">
        <v>2.8900000000000432</v>
      </c>
      <c r="BB18">
        <f t="shared" si="0"/>
        <v>74.339999999999989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77.260000000000034</v>
      </c>
      <c r="BA19">
        <v>2.8900000000000432</v>
      </c>
      <c r="BB19">
        <f t="shared" si="0"/>
        <v>74.36999999999999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77.260000000000034</v>
      </c>
      <c r="BA20">
        <v>2.8900000000000432</v>
      </c>
      <c r="BB20">
        <f t="shared" si="0"/>
        <v>74.36999999999999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74.800000000000026</v>
      </c>
      <c r="BA21">
        <v>2.8000000000000256</v>
      </c>
      <c r="BB21">
        <f t="shared" si="0"/>
        <v>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74.800000000000026</v>
      </c>
      <c r="BA22">
        <v>2.8000000000000256</v>
      </c>
      <c r="BB22">
        <f t="shared" si="0"/>
        <v>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74.810000000000031</v>
      </c>
      <c r="BA23">
        <v>2.8000000000000398</v>
      </c>
      <c r="BB23">
        <f t="shared" si="0"/>
        <v>72.009999999999991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74.810000000000031</v>
      </c>
      <c r="BA24">
        <v>2.8000000000000398</v>
      </c>
      <c r="BB24">
        <f t="shared" si="0"/>
        <v>72.009999999999991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74.810000000000031</v>
      </c>
      <c r="BA25">
        <v>2.8000000000000398</v>
      </c>
      <c r="BB25">
        <f t="shared" si="0"/>
        <v>72.009999999999991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74.90000000000002</v>
      </c>
      <c r="BA26">
        <v>2.8100000000000165</v>
      </c>
      <c r="BB26">
        <f t="shared" si="0"/>
        <v>72.09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75.66</v>
      </c>
      <c r="BA27">
        <v>2.8399999999999892</v>
      </c>
      <c r="BB27">
        <f t="shared" si="0"/>
        <v>72.820000000000007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75.66</v>
      </c>
      <c r="BA28">
        <v>2.8399999999999892</v>
      </c>
      <c r="BB28">
        <f t="shared" si="0"/>
        <v>72.820000000000007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75.66</v>
      </c>
      <c r="BA29">
        <v>2.8399999999999892</v>
      </c>
      <c r="BB29">
        <f t="shared" si="0"/>
        <v>72.820000000000007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75.66</v>
      </c>
      <c r="BA30">
        <v>2.8399999999999892</v>
      </c>
      <c r="BB30">
        <f t="shared" si="0"/>
        <v>72.820000000000007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75.599999999999994</v>
      </c>
      <c r="BA31">
        <v>2.8299999999999841</v>
      </c>
      <c r="BB31">
        <f t="shared" si="0"/>
        <v>72.77000000000001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75.599999999999994</v>
      </c>
      <c r="BA32">
        <v>2.8299999999999841</v>
      </c>
      <c r="BB32">
        <f t="shared" si="0"/>
        <v>72.77000000000001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75.599999999999994</v>
      </c>
      <c r="BA33">
        <v>2.8299999999999841</v>
      </c>
      <c r="BB33">
        <f t="shared" si="0"/>
        <v>72.77000000000001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75.599999999999994</v>
      </c>
      <c r="BA34">
        <v>2.8299999999999841</v>
      </c>
      <c r="BB34">
        <f t="shared" si="0"/>
        <v>72.77000000000001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75.599999999999994</v>
      </c>
      <c r="BA35">
        <v>2.8299999999999841</v>
      </c>
      <c r="BB35">
        <f t="shared" si="0"/>
        <v>72.77000000000001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75.599999999999994</v>
      </c>
      <c r="BA36">
        <v>2.8299999999999841</v>
      </c>
      <c r="BB36">
        <f t="shared" si="0"/>
        <v>72.77000000000001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75.599999999999994</v>
      </c>
      <c r="BA37">
        <v>2.8299999999999841</v>
      </c>
      <c r="BB37">
        <f t="shared" si="0"/>
        <v>72.77000000000001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75.599999999999994</v>
      </c>
      <c r="BA38">
        <v>2.8299999999999841</v>
      </c>
      <c r="BB38">
        <f t="shared" si="0"/>
        <v>72.77000000000001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75.599999999999994</v>
      </c>
      <c r="BA39">
        <v>2.8299999999999841</v>
      </c>
      <c r="BB39">
        <f t="shared" si="0"/>
        <v>72.77000000000001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75.599999999999994</v>
      </c>
      <c r="BA40">
        <v>2.8299999999999841</v>
      </c>
      <c r="BB40">
        <f t="shared" si="0"/>
        <v>72.77000000000001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75.599999999999994</v>
      </c>
      <c r="BA41">
        <v>2.8299999999999841</v>
      </c>
      <c r="BB41">
        <f t="shared" si="0"/>
        <v>72.77000000000001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75.66</v>
      </c>
      <c r="BA42">
        <v>2.8399999999999892</v>
      </c>
      <c r="BB42">
        <f t="shared" si="0"/>
        <v>72.820000000000007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75.66</v>
      </c>
      <c r="BA43">
        <v>2.8399999999999892</v>
      </c>
      <c r="BB43">
        <f t="shared" si="0"/>
        <v>72.820000000000007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75.779999999999987</v>
      </c>
      <c r="BA44">
        <v>2.839999999999975</v>
      </c>
      <c r="BB44">
        <f t="shared" si="0"/>
        <v>72.940000000000012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75.779999999999987</v>
      </c>
      <c r="BA45">
        <v>2.839999999999975</v>
      </c>
      <c r="BB45">
        <f t="shared" si="0"/>
        <v>72.940000000000012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75.779999999999987</v>
      </c>
      <c r="BA46">
        <v>2.839999999999975</v>
      </c>
      <c r="BB46">
        <f t="shared" si="0"/>
        <v>72.940000000000012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75.779999999999987</v>
      </c>
      <c r="BA47">
        <v>2.839999999999975</v>
      </c>
      <c r="BB47">
        <f t="shared" si="0"/>
        <v>72.940000000000012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75.779999999999987</v>
      </c>
      <c r="BA48">
        <v>2.839999999999975</v>
      </c>
      <c r="BB48">
        <f t="shared" si="0"/>
        <v>72.940000000000012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75.779999999999987</v>
      </c>
      <c r="BA49">
        <v>2.839999999999975</v>
      </c>
      <c r="BB49">
        <f t="shared" si="0"/>
        <v>72.940000000000012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75.779999999999987</v>
      </c>
      <c r="BA50">
        <v>2.839999999999975</v>
      </c>
      <c r="BB50">
        <f t="shared" si="0"/>
        <v>72.940000000000012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75.779999999999987</v>
      </c>
      <c r="BA51">
        <v>2.839999999999975</v>
      </c>
      <c r="BB51">
        <f t="shared" si="0"/>
        <v>72.940000000000012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75.779999999999987</v>
      </c>
      <c r="BA52">
        <v>2.839999999999975</v>
      </c>
      <c r="BB52">
        <f t="shared" si="0"/>
        <v>72.940000000000012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75.819999999999993</v>
      </c>
      <c r="BA53">
        <v>2.8399999999999892</v>
      </c>
      <c r="BB53">
        <f t="shared" si="0"/>
        <v>72.98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75.69</v>
      </c>
      <c r="BA54">
        <v>2.8399999999999892</v>
      </c>
      <c r="BB54">
        <f t="shared" si="0"/>
        <v>72.850000000000009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75.69</v>
      </c>
      <c r="BA55">
        <v>2.8399999999999892</v>
      </c>
      <c r="BB55">
        <f t="shared" si="0"/>
        <v>72.850000000000009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75.69</v>
      </c>
      <c r="BA56">
        <v>2.8399999999999892</v>
      </c>
      <c r="BB56">
        <f t="shared" si="0"/>
        <v>72.850000000000009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75.69</v>
      </c>
      <c r="BA57">
        <v>2.8399999999999892</v>
      </c>
      <c r="BB57">
        <f t="shared" si="0"/>
        <v>72.850000000000009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75.69</v>
      </c>
      <c r="BA58">
        <v>2.8399999999999892</v>
      </c>
      <c r="BB58">
        <f t="shared" si="0"/>
        <v>72.850000000000009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75.69</v>
      </c>
      <c r="BA59">
        <v>2.8399999999999892</v>
      </c>
      <c r="BB59">
        <f t="shared" si="0"/>
        <v>72.850000000000009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75.69</v>
      </c>
      <c r="BA60">
        <v>2.8399999999999892</v>
      </c>
      <c r="BB60">
        <f t="shared" si="0"/>
        <v>72.850000000000009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75.69</v>
      </c>
      <c r="BA61">
        <v>2.8399999999999892</v>
      </c>
      <c r="BB61">
        <f t="shared" si="0"/>
        <v>72.850000000000009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75.589999999999989</v>
      </c>
      <c r="BA62">
        <v>2.8299999999999841</v>
      </c>
      <c r="BB62">
        <f t="shared" si="0"/>
        <v>72.760000000000005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75.419999999999987</v>
      </c>
      <c r="BA63">
        <v>2.819999999999979</v>
      </c>
      <c r="BB63">
        <f t="shared" si="0"/>
        <v>72.600000000000009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75.359999999999985</v>
      </c>
      <c r="BA64">
        <v>2.819999999999979</v>
      </c>
      <c r="BB64">
        <f t="shared" si="0"/>
        <v>72.540000000000006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75.359999999999985</v>
      </c>
      <c r="BA65">
        <v>2.819999999999979</v>
      </c>
      <c r="BB65">
        <f t="shared" si="0"/>
        <v>72.540000000000006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75.359999999999985</v>
      </c>
      <c r="BA66">
        <v>2.819999999999979</v>
      </c>
      <c r="BB66">
        <f t="shared" si="0"/>
        <v>72.540000000000006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75.359999999999985</v>
      </c>
      <c r="BA67">
        <v>2.819999999999979</v>
      </c>
      <c r="BB67">
        <f t="shared" si="0"/>
        <v>72.540000000000006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75.359999999999985</v>
      </c>
      <c r="BA68">
        <v>2.819999999999979</v>
      </c>
      <c r="BB68">
        <f t="shared" ref="BB68:BB99" si="1">SUM(B68:AZ68)-BA68</f>
        <v>72.540000000000006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75.359999999999985</v>
      </c>
      <c r="BA69">
        <v>2.819999999999979</v>
      </c>
      <c r="BB69">
        <f t="shared" si="1"/>
        <v>72.540000000000006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75.359999999999985</v>
      </c>
      <c r="BA70">
        <v>2.819999999999979</v>
      </c>
      <c r="BB70">
        <f t="shared" si="1"/>
        <v>72.540000000000006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75.359999999999985</v>
      </c>
      <c r="BA71">
        <v>2.819999999999979</v>
      </c>
      <c r="BB71">
        <f t="shared" si="1"/>
        <v>72.540000000000006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75.359999999999985</v>
      </c>
      <c r="BA72">
        <v>2.819999999999979</v>
      </c>
      <c r="BB72">
        <f t="shared" si="1"/>
        <v>72.540000000000006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75.529999999999987</v>
      </c>
      <c r="BA73">
        <v>2.8299999999999841</v>
      </c>
      <c r="BB73">
        <f t="shared" si="1"/>
        <v>72.7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75.589999999999989</v>
      </c>
      <c r="BA74">
        <v>2.8299999999999841</v>
      </c>
      <c r="BB74">
        <f t="shared" si="1"/>
        <v>72.760000000000005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74.790000000000006</v>
      </c>
      <c r="BA75">
        <v>2.8000000000000114</v>
      </c>
      <c r="BB75">
        <f t="shared" si="1"/>
        <v>71.989999999999995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74.790000000000006</v>
      </c>
      <c r="BA76">
        <v>2.8000000000000114</v>
      </c>
      <c r="BB76">
        <f t="shared" si="1"/>
        <v>71.989999999999995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74.790000000000006</v>
      </c>
      <c r="BA77">
        <v>2.8000000000000114</v>
      </c>
      <c r="BB77">
        <f t="shared" si="1"/>
        <v>71.989999999999995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74.790000000000006</v>
      </c>
      <c r="BA78">
        <v>2.8000000000000114</v>
      </c>
      <c r="BB78">
        <f t="shared" si="1"/>
        <v>71.989999999999995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74.61</v>
      </c>
      <c r="BA79">
        <v>2.7900000000000063</v>
      </c>
      <c r="BB79">
        <f t="shared" si="1"/>
        <v>71.819999999999993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74.790000000000006</v>
      </c>
      <c r="BA80">
        <v>2.8000000000000114</v>
      </c>
      <c r="BB80">
        <f t="shared" si="1"/>
        <v>71.989999999999995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74.790000000000006</v>
      </c>
      <c r="BA81">
        <v>2.8000000000000114</v>
      </c>
      <c r="BB81">
        <f t="shared" si="1"/>
        <v>71.989999999999995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74.790000000000006</v>
      </c>
      <c r="BA82">
        <v>2.8000000000000114</v>
      </c>
      <c r="BB82">
        <f t="shared" si="1"/>
        <v>71.989999999999995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74.73</v>
      </c>
      <c r="BA83">
        <v>2.8000000000000114</v>
      </c>
      <c r="BB83">
        <f t="shared" si="1"/>
        <v>71.929999999999993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74.790000000000006</v>
      </c>
      <c r="BA84">
        <v>2.8000000000000114</v>
      </c>
      <c r="BB84">
        <f t="shared" si="1"/>
        <v>71.989999999999995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74.73</v>
      </c>
      <c r="BA85">
        <v>2.8000000000000114</v>
      </c>
      <c r="BB85">
        <f t="shared" si="1"/>
        <v>71.929999999999993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74.790000000000006</v>
      </c>
      <c r="BA86">
        <v>2.8000000000000114</v>
      </c>
      <c r="BB86">
        <f t="shared" si="1"/>
        <v>71.989999999999995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74.150000000000006</v>
      </c>
      <c r="BA87">
        <v>2.7800000000000153</v>
      </c>
      <c r="BB87">
        <f t="shared" si="1"/>
        <v>71.36999999999999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74.150000000000006</v>
      </c>
      <c r="BA88">
        <v>2.7800000000000153</v>
      </c>
      <c r="BB88">
        <f t="shared" si="1"/>
        <v>71.36999999999999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74.150000000000006</v>
      </c>
      <c r="BA89">
        <v>2.7800000000000153</v>
      </c>
      <c r="BB89">
        <f t="shared" si="1"/>
        <v>71.36999999999999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74.150000000000006</v>
      </c>
      <c r="BA90">
        <v>2.7800000000000153</v>
      </c>
      <c r="BB90">
        <f t="shared" si="1"/>
        <v>71.36999999999999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75.06</v>
      </c>
      <c r="BA91">
        <v>2.8099999999999881</v>
      </c>
      <c r="BB91">
        <f t="shared" si="1"/>
        <v>72.250000000000014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75.06</v>
      </c>
      <c r="BA92">
        <v>2.8099999999999881</v>
      </c>
      <c r="BB92">
        <f t="shared" si="1"/>
        <v>72.250000000000014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75.14</v>
      </c>
      <c r="BA93">
        <v>2.8099999999999881</v>
      </c>
      <c r="BB93">
        <f t="shared" si="1"/>
        <v>72.330000000000013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75.05</v>
      </c>
      <c r="BA94">
        <v>2.8099999999999881</v>
      </c>
      <c r="BB94">
        <f t="shared" si="1"/>
        <v>72.240000000000009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75.05</v>
      </c>
      <c r="BA95">
        <v>2.8099999999999881</v>
      </c>
      <c r="BB95">
        <f t="shared" si="1"/>
        <v>72.240000000000009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75.05</v>
      </c>
      <c r="BA96">
        <v>2.8099999999999881</v>
      </c>
      <c r="BB96">
        <f t="shared" si="1"/>
        <v>72.240000000000009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75.05</v>
      </c>
      <c r="BA97">
        <v>2.8099999999999881</v>
      </c>
      <c r="BB97">
        <f t="shared" si="1"/>
        <v>72.240000000000009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75.05</v>
      </c>
      <c r="BA98">
        <v>2.8099999999999881</v>
      </c>
      <c r="BB98">
        <f t="shared" si="1"/>
        <v>72.240000000000009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1.8171624999999987</v>
      </c>
      <c r="BA99">
        <f t="shared" si="2"/>
        <v>6.8059999999999996E-2</v>
      </c>
      <c r="BB99">
        <f t="shared" si="1"/>
        <v>1.7491024999999987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0.42178499999999985</v>
      </c>
      <c r="BB5">
        <f t="shared" si="0"/>
        <v>10.825815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10.819512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0.40573200000000043</v>
      </c>
      <c r="BB6">
        <f t="shared" si="0"/>
        <v>10.413779999999999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10.563953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0.39614800000000017</v>
      </c>
      <c r="BB7">
        <f t="shared" si="0"/>
        <v>10.167805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8.4830039999999993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0.31811299999999854</v>
      </c>
      <c r="BB8">
        <f t="shared" si="0"/>
        <v>8.1648910000000008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9.6436010000000003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0.36163499999999971</v>
      </c>
      <c r="BB9">
        <f t="shared" si="0"/>
        <v>9.2819660000000006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10.717416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0.40190300000000079</v>
      </c>
      <c r="BB10">
        <f t="shared" si="0"/>
        <v>10.315512999999999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9.3218920000000001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0.34957099999999919</v>
      </c>
      <c r="BB12">
        <f t="shared" si="0"/>
        <v>8.9723210000000009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10.897254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0.4086470000000002</v>
      </c>
      <c r="BB13">
        <f t="shared" si="0"/>
        <v>10.488607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9.7793030000000005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0.36672400000000138</v>
      </c>
      <c r="BB15">
        <f t="shared" si="0"/>
        <v>9.4125789999999991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0.26750368375000017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1.0031388249999997E-2</v>
      </c>
      <c r="BB99">
        <f t="shared" si="1"/>
        <v>0.25747229550000017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122.21</v>
      </c>
      <c r="M3" s="203">
        <v>30.02</v>
      </c>
      <c r="N3" s="203">
        <v>49.93</v>
      </c>
      <c r="O3" s="203">
        <v>70.540000000000006</v>
      </c>
      <c r="P3" s="203">
        <v>23.25</v>
      </c>
      <c r="Q3" s="203">
        <v>9.2200000000000006</v>
      </c>
      <c r="R3" s="203">
        <v>17.920000000000002</v>
      </c>
      <c r="S3" s="203">
        <v>11.16</v>
      </c>
      <c r="T3" s="203">
        <v>0</v>
      </c>
      <c r="U3" s="203">
        <v>49.82</v>
      </c>
      <c r="V3" s="203">
        <v>8.76</v>
      </c>
      <c r="W3" s="203">
        <v>14.7</v>
      </c>
      <c r="X3" s="203">
        <v>62.36</v>
      </c>
      <c r="Y3" s="203">
        <v>0</v>
      </c>
      <c r="Z3" s="203">
        <v>93.91</v>
      </c>
      <c r="AA3" s="203">
        <v>35.17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8.93</v>
      </c>
      <c r="AJ3" s="203">
        <v>0</v>
      </c>
      <c r="AK3" s="203">
        <v>95.25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122.21</v>
      </c>
      <c r="M4" s="203">
        <v>30.02</v>
      </c>
      <c r="N4" s="203">
        <v>49.93</v>
      </c>
      <c r="O4" s="203">
        <v>70.540000000000006</v>
      </c>
      <c r="P4" s="203">
        <v>23.25</v>
      </c>
      <c r="Q4" s="203">
        <v>9.2200000000000006</v>
      </c>
      <c r="R4" s="203">
        <v>17.920000000000002</v>
      </c>
      <c r="S4" s="203">
        <v>11.16</v>
      </c>
      <c r="T4" s="203">
        <v>0</v>
      </c>
      <c r="U4" s="203">
        <v>49.82</v>
      </c>
      <c r="V4" s="203">
        <v>8.76</v>
      </c>
      <c r="W4" s="203">
        <v>14.7</v>
      </c>
      <c r="X4" s="203">
        <v>62.36</v>
      </c>
      <c r="Y4" s="203">
        <v>0</v>
      </c>
      <c r="Z4" s="203">
        <v>93.91</v>
      </c>
      <c r="AA4" s="203">
        <v>35.17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8.93</v>
      </c>
      <c r="AJ4" s="203">
        <v>0</v>
      </c>
      <c r="AK4" s="203">
        <v>95.25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122.21</v>
      </c>
      <c r="M5" s="203">
        <v>30.02</v>
      </c>
      <c r="N5" s="203">
        <v>49.93</v>
      </c>
      <c r="O5" s="203">
        <v>70.540000000000006</v>
      </c>
      <c r="P5" s="203">
        <v>23.25</v>
      </c>
      <c r="Q5" s="203">
        <v>9.2200000000000006</v>
      </c>
      <c r="R5" s="203">
        <v>17.920000000000002</v>
      </c>
      <c r="S5" s="203">
        <v>11.16</v>
      </c>
      <c r="T5" s="203">
        <v>0</v>
      </c>
      <c r="U5" s="203">
        <v>49.82</v>
      </c>
      <c r="V5" s="203">
        <v>8.76</v>
      </c>
      <c r="W5" s="203">
        <v>14.7</v>
      </c>
      <c r="X5" s="203">
        <v>62.36</v>
      </c>
      <c r="Y5" s="203">
        <v>0</v>
      </c>
      <c r="Z5" s="203">
        <v>93.91</v>
      </c>
      <c r="AA5" s="203">
        <v>35.17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8.93</v>
      </c>
      <c r="AJ5" s="203">
        <v>0</v>
      </c>
      <c r="AK5" s="203">
        <v>95.25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122.21</v>
      </c>
      <c r="M6" s="203">
        <v>30.02</v>
      </c>
      <c r="N6" s="203">
        <v>49.93</v>
      </c>
      <c r="O6" s="203">
        <v>70.540000000000006</v>
      </c>
      <c r="P6" s="203">
        <v>23.25</v>
      </c>
      <c r="Q6" s="203">
        <v>9.2200000000000006</v>
      </c>
      <c r="R6" s="203">
        <v>17.920000000000002</v>
      </c>
      <c r="S6" s="203">
        <v>11.16</v>
      </c>
      <c r="T6" s="203">
        <v>0</v>
      </c>
      <c r="U6" s="203">
        <v>49.82</v>
      </c>
      <c r="V6" s="203">
        <v>8.76</v>
      </c>
      <c r="W6" s="203">
        <v>14.7</v>
      </c>
      <c r="X6" s="203">
        <v>62.36</v>
      </c>
      <c r="Y6" s="203">
        <v>0</v>
      </c>
      <c r="Z6" s="203">
        <v>93.91</v>
      </c>
      <c r="AA6" s="203">
        <v>35.17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8.93</v>
      </c>
      <c r="AJ6" s="203">
        <v>0</v>
      </c>
      <c r="AK6" s="203">
        <v>95.25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154.76</v>
      </c>
      <c r="L7" s="203">
        <v>122.21</v>
      </c>
      <c r="M7" s="203">
        <v>30.02</v>
      </c>
      <c r="N7" s="203">
        <v>49.93</v>
      </c>
      <c r="O7" s="203">
        <v>70.540000000000006</v>
      </c>
      <c r="P7" s="203">
        <v>23.25</v>
      </c>
      <c r="Q7" s="203">
        <v>9.2200000000000006</v>
      </c>
      <c r="R7" s="203">
        <v>17.920000000000002</v>
      </c>
      <c r="S7" s="203">
        <v>11.16</v>
      </c>
      <c r="T7" s="203">
        <v>0</v>
      </c>
      <c r="U7" s="203">
        <v>49.82</v>
      </c>
      <c r="V7" s="203">
        <v>8.76</v>
      </c>
      <c r="W7" s="203">
        <v>14.7</v>
      </c>
      <c r="X7" s="203">
        <v>62.36</v>
      </c>
      <c r="Y7" s="203">
        <v>0</v>
      </c>
      <c r="Z7" s="203">
        <v>93.91</v>
      </c>
      <c r="AA7" s="203">
        <v>35.17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5.57</v>
      </c>
      <c r="AJ7" s="203">
        <v>0</v>
      </c>
      <c r="AK7" s="203">
        <v>95.25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154.76</v>
      </c>
      <c r="L8" s="203">
        <v>122.21</v>
      </c>
      <c r="M8" s="203">
        <v>30.02</v>
      </c>
      <c r="N8" s="203">
        <v>49.93</v>
      </c>
      <c r="O8" s="203">
        <v>70.540000000000006</v>
      </c>
      <c r="P8" s="203">
        <v>23.25</v>
      </c>
      <c r="Q8" s="203">
        <v>9.2200000000000006</v>
      </c>
      <c r="R8" s="203">
        <v>17.920000000000002</v>
      </c>
      <c r="S8" s="203">
        <v>11.16</v>
      </c>
      <c r="T8" s="203">
        <v>0</v>
      </c>
      <c r="U8" s="203">
        <v>49.82</v>
      </c>
      <c r="V8" s="203">
        <v>8.76</v>
      </c>
      <c r="W8" s="203">
        <v>14.7</v>
      </c>
      <c r="X8" s="203">
        <v>62.36</v>
      </c>
      <c r="Y8" s="203">
        <v>0</v>
      </c>
      <c r="Z8" s="203">
        <v>93.91</v>
      </c>
      <c r="AA8" s="203">
        <v>35.17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8.93</v>
      </c>
      <c r="AJ8" s="203">
        <v>0</v>
      </c>
      <c r="AK8" s="203">
        <v>95.25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154.76</v>
      </c>
      <c r="L9" s="203">
        <v>122.21</v>
      </c>
      <c r="M9" s="203">
        <v>30.02</v>
      </c>
      <c r="N9" s="203">
        <v>49.93</v>
      </c>
      <c r="O9" s="203">
        <v>70.540000000000006</v>
      </c>
      <c r="P9" s="203">
        <v>23.25</v>
      </c>
      <c r="Q9" s="203">
        <v>9.2200000000000006</v>
      </c>
      <c r="R9" s="203">
        <v>17.920000000000002</v>
      </c>
      <c r="S9" s="203">
        <v>11.16</v>
      </c>
      <c r="T9" s="203">
        <v>0</v>
      </c>
      <c r="U9" s="203">
        <v>46.58</v>
      </c>
      <c r="V9" s="203">
        <v>8.76</v>
      </c>
      <c r="W9" s="203">
        <v>14.7</v>
      </c>
      <c r="X9" s="203">
        <v>62.36</v>
      </c>
      <c r="Y9" s="203">
        <v>0</v>
      </c>
      <c r="Z9" s="203">
        <v>93.91</v>
      </c>
      <c r="AA9" s="203">
        <v>35.17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8.93</v>
      </c>
      <c r="AJ9" s="203">
        <v>0</v>
      </c>
      <c r="AK9" s="203">
        <v>95.25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154.76</v>
      </c>
      <c r="L10" s="203">
        <v>122.21</v>
      </c>
      <c r="M10" s="203">
        <v>30.02</v>
      </c>
      <c r="N10" s="203">
        <v>49.93</v>
      </c>
      <c r="O10" s="203">
        <v>70.540000000000006</v>
      </c>
      <c r="P10" s="203">
        <v>23.25</v>
      </c>
      <c r="Q10" s="203">
        <v>9.2200000000000006</v>
      </c>
      <c r="R10" s="203">
        <v>17.920000000000002</v>
      </c>
      <c r="S10" s="203">
        <v>11.16</v>
      </c>
      <c r="T10" s="203">
        <v>0</v>
      </c>
      <c r="U10" s="203">
        <v>43.36</v>
      </c>
      <c r="V10" s="203">
        <v>8.76</v>
      </c>
      <c r="W10" s="203">
        <v>14.7</v>
      </c>
      <c r="X10" s="203">
        <v>62.36</v>
      </c>
      <c r="Y10" s="203">
        <v>0</v>
      </c>
      <c r="Z10" s="203">
        <v>93.91</v>
      </c>
      <c r="AA10" s="203">
        <v>35.17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8.93</v>
      </c>
      <c r="AJ10" s="203">
        <v>0</v>
      </c>
      <c r="AK10" s="203">
        <v>95.25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154.76</v>
      </c>
      <c r="L11" s="203">
        <v>122.21</v>
      </c>
      <c r="M11" s="203">
        <v>30.02</v>
      </c>
      <c r="N11" s="203">
        <v>49.93</v>
      </c>
      <c r="O11" s="203">
        <v>70.540000000000006</v>
      </c>
      <c r="P11" s="203">
        <v>23.25</v>
      </c>
      <c r="Q11" s="203">
        <v>9.2200000000000006</v>
      </c>
      <c r="R11" s="203">
        <v>17.920000000000002</v>
      </c>
      <c r="S11" s="203">
        <v>11.16</v>
      </c>
      <c r="T11" s="203">
        <v>0</v>
      </c>
      <c r="U11" s="203">
        <v>39.35</v>
      </c>
      <c r="V11" s="203">
        <v>8.76</v>
      </c>
      <c r="W11" s="203">
        <v>14.7</v>
      </c>
      <c r="X11" s="203">
        <v>62.36</v>
      </c>
      <c r="Y11" s="203">
        <v>0</v>
      </c>
      <c r="Z11" s="203">
        <v>93.91</v>
      </c>
      <c r="AA11" s="203">
        <v>35.17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8.93</v>
      </c>
      <c r="AJ11" s="203">
        <v>0</v>
      </c>
      <c r="AK11" s="203">
        <v>127.33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154.76</v>
      </c>
      <c r="L12" s="203">
        <v>122.21</v>
      </c>
      <c r="M12" s="203">
        <v>30.02</v>
      </c>
      <c r="N12" s="203">
        <v>49.93</v>
      </c>
      <c r="O12" s="203">
        <v>70.540000000000006</v>
      </c>
      <c r="P12" s="203">
        <v>23.25</v>
      </c>
      <c r="Q12" s="203">
        <v>9.2200000000000006</v>
      </c>
      <c r="R12" s="203">
        <v>17.920000000000002</v>
      </c>
      <c r="S12" s="203">
        <v>11.16</v>
      </c>
      <c r="T12" s="203">
        <v>0</v>
      </c>
      <c r="U12" s="203">
        <v>39.35</v>
      </c>
      <c r="V12" s="203">
        <v>8.76</v>
      </c>
      <c r="W12" s="203">
        <v>14.7</v>
      </c>
      <c r="X12" s="203">
        <v>62.36</v>
      </c>
      <c r="Y12" s="203">
        <v>0</v>
      </c>
      <c r="Z12" s="203">
        <v>93.91</v>
      </c>
      <c r="AA12" s="203">
        <v>35.17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8.93</v>
      </c>
      <c r="AJ12" s="203">
        <v>0</v>
      </c>
      <c r="AK12" s="203">
        <v>127.33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154.76</v>
      </c>
      <c r="L13" s="203">
        <v>122.21</v>
      </c>
      <c r="M13" s="203">
        <v>30.02</v>
      </c>
      <c r="N13" s="203">
        <v>49.93</v>
      </c>
      <c r="O13" s="203">
        <v>70.540000000000006</v>
      </c>
      <c r="P13" s="203">
        <v>23.25</v>
      </c>
      <c r="Q13" s="203">
        <v>9.2200000000000006</v>
      </c>
      <c r="R13" s="203">
        <v>17.920000000000002</v>
      </c>
      <c r="S13" s="203">
        <v>11.16</v>
      </c>
      <c r="T13" s="203">
        <v>0</v>
      </c>
      <c r="U13" s="203">
        <v>39.35</v>
      </c>
      <c r="V13" s="203">
        <v>8.76</v>
      </c>
      <c r="W13" s="203">
        <v>14.7</v>
      </c>
      <c r="X13" s="203">
        <v>62.36</v>
      </c>
      <c r="Y13" s="203">
        <v>0</v>
      </c>
      <c r="Z13" s="203">
        <v>93.91</v>
      </c>
      <c r="AA13" s="203">
        <v>35.17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8.89</v>
      </c>
      <c r="AJ13" s="203">
        <v>0</v>
      </c>
      <c r="AK13" s="203">
        <v>127.33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154.76</v>
      </c>
      <c r="L14" s="203">
        <v>122.21</v>
      </c>
      <c r="M14" s="203">
        <v>30.02</v>
      </c>
      <c r="N14" s="203">
        <v>49.93</v>
      </c>
      <c r="O14" s="203">
        <v>70.540000000000006</v>
      </c>
      <c r="P14" s="203">
        <v>23.25</v>
      </c>
      <c r="Q14" s="203">
        <v>9.2200000000000006</v>
      </c>
      <c r="R14" s="203">
        <v>17.920000000000002</v>
      </c>
      <c r="S14" s="203">
        <v>11.16</v>
      </c>
      <c r="T14" s="203">
        <v>0</v>
      </c>
      <c r="U14" s="203">
        <v>39.35</v>
      </c>
      <c r="V14" s="203">
        <v>8.76</v>
      </c>
      <c r="W14" s="203">
        <v>14.7</v>
      </c>
      <c r="X14" s="203">
        <v>62.36</v>
      </c>
      <c r="Y14" s="203">
        <v>0</v>
      </c>
      <c r="Z14" s="203">
        <v>93.91</v>
      </c>
      <c r="AA14" s="203">
        <v>35.17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8.93</v>
      </c>
      <c r="AJ14" s="203">
        <v>0</v>
      </c>
      <c r="AK14" s="203">
        <v>127.33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154.76</v>
      </c>
      <c r="L15" s="203">
        <v>122.21</v>
      </c>
      <c r="M15" s="203">
        <v>30.02</v>
      </c>
      <c r="N15" s="203">
        <v>49.93</v>
      </c>
      <c r="O15" s="203">
        <v>70.540000000000006</v>
      </c>
      <c r="P15" s="203">
        <v>23.25</v>
      </c>
      <c r="Q15" s="203">
        <v>9.2200000000000006</v>
      </c>
      <c r="R15" s="203">
        <v>17.920000000000002</v>
      </c>
      <c r="S15" s="203">
        <v>11.16</v>
      </c>
      <c r="T15" s="203">
        <v>0</v>
      </c>
      <c r="U15" s="203">
        <v>39.35</v>
      </c>
      <c r="V15" s="203">
        <v>8.76</v>
      </c>
      <c r="W15" s="203">
        <v>14.7</v>
      </c>
      <c r="X15" s="203">
        <v>62.36</v>
      </c>
      <c r="Y15" s="203">
        <v>0</v>
      </c>
      <c r="Z15" s="203">
        <v>93.91</v>
      </c>
      <c r="AA15" s="203">
        <v>35.17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8.93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154.76</v>
      </c>
      <c r="L16" s="203">
        <v>122.21</v>
      </c>
      <c r="M16" s="203">
        <v>30.02</v>
      </c>
      <c r="N16" s="203">
        <v>49.93</v>
      </c>
      <c r="O16" s="203">
        <v>70.540000000000006</v>
      </c>
      <c r="P16" s="203">
        <v>23.25</v>
      </c>
      <c r="Q16" s="203">
        <v>9.2200000000000006</v>
      </c>
      <c r="R16" s="203">
        <v>17.920000000000002</v>
      </c>
      <c r="S16" s="203">
        <v>11.16</v>
      </c>
      <c r="T16" s="203">
        <v>0</v>
      </c>
      <c r="U16" s="203">
        <v>39.35</v>
      </c>
      <c r="V16" s="203">
        <v>8.76</v>
      </c>
      <c r="W16" s="203">
        <v>14.7</v>
      </c>
      <c r="X16" s="203">
        <v>62.36</v>
      </c>
      <c r="Y16" s="203">
        <v>0</v>
      </c>
      <c r="Z16" s="203">
        <v>93.91</v>
      </c>
      <c r="AA16" s="203">
        <v>35.17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8.93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154.76</v>
      </c>
      <c r="L17" s="203">
        <v>122.21</v>
      </c>
      <c r="M17" s="203">
        <v>30.02</v>
      </c>
      <c r="N17" s="203">
        <v>49.93</v>
      </c>
      <c r="O17" s="203">
        <v>70.540000000000006</v>
      </c>
      <c r="P17" s="203">
        <v>23.25</v>
      </c>
      <c r="Q17" s="203">
        <v>9.2200000000000006</v>
      </c>
      <c r="R17" s="203">
        <v>17.920000000000002</v>
      </c>
      <c r="S17" s="203">
        <v>11.16</v>
      </c>
      <c r="T17" s="203">
        <v>0</v>
      </c>
      <c r="U17" s="203">
        <v>39.35</v>
      </c>
      <c r="V17" s="203">
        <v>8.76</v>
      </c>
      <c r="W17" s="203">
        <v>14.7</v>
      </c>
      <c r="X17" s="203">
        <v>62.36</v>
      </c>
      <c r="Y17" s="203">
        <v>0</v>
      </c>
      <c r="Z17" s="203">
        <v>93.91</v>
      </c>
      <c r="AA17" s="203">
        <v>35.17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8.93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154.76</v>
      </c>
      <c r="L18" s="203">
        <v>122.21</v>
      </c>
      <c r="M18" s="203">
        <v>30.02</v>
      </c>
      <c r="N18" s="203">
        <v>49.93</v>
      </c>
      <c r="O18" s="203">
        <v>70.540000000000006</v>
      </c>
      <c r="P18" s="203">
        <v>23.25</v>
      </c>
      <c r="Q18" s="203">
        <v>9.2200000000000006</v>
      </c>
      <c r="R18" s="203">
        <v>17.920000000000002</v>
      </c>
      <c r="S18" s="203">
        <v>11.16</v>
      </c>
      <c r="T18" s="203">
        <v>0</v>
      </c>
      <c r="U18" s="203">
        <v>39.35</v>
      </c>
      <c r="V18" s="203">
        <v>8.76</v>
      </c>
      <c r="W18" s="203">
        <v>14.7</v>
      </c>
      <c r="X18" s="203">
        <v>62.36</v>
      </c>
      <c r="Y18" s="203">
        <v>0</v>
      </c>
      <c r="Z18" s="203">
        <v>93.91</v>
      </c>
      <c r="AA18" s="203">
        <v>35.17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8.93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154.76</v>
      </c>
      <c r="L19" s="203">
        <v>122.21</v>
      </c>
      <c r="M19" s="203">
        <v>30.02</v>
      </c>
      <c r="N19" s="203">
        <v>49.93</v>
      </c>
      <c r="O19" s="203">
        <v>70.540000000000006</v>
      </c>
      <c r="P19" s="203">
        <v>23.25</v>
      </c>
      <c r="Q19" s="203">
        <v>9.2200000000000006</v>
      </c>
      <c r="R19" s="203">
        <v>17.920000000000002</v>
      </c>
      <c r="S19" s="203">
        <v>11.16</v>
      </c>
      <c r="T19" s="203">
        <v>0</v>
      </c>
      <c r="U19" s="203">
        <v>39.35</v>
      </c>
      <c r="V19" s="203">
        <v>8.76</v>
      </c>
      <c r="W19" s="203">
        <v>14.7</v>
      </c>
      <c r="X19" s="203">
        <v>62.36</v>
      </c>
      <c r="Y19" s="203">
        <v>0</v>
      </c>
      <c r="Z19" s="203">
        <v>93.91</v>
      </c>
      <c r="AA19" s="203">
        <v>35.17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154.76</v>
      </c>
      <c r="L20" s="203">
        <v>122.21</v>
      </c>
      <c r="M20" s="203">
        <v>30.02</v>
      </c>
      <c r="N20" s="203">
        <v>49.93</v>
      </c>
      <c r="O20" s="203">
        <v>70.540000000000006</v>
      </c>
      <c r="P20" s="203">
        <v>23.25</v>
      </c>
      <c r="Q20" s="203">
        <v>9.2200000000000006</v>
      </c>
      <c r="R20" s="203">
        <v>17.920000000000002</v>
      </c>
      <c r="S20" s="203">
        <v>11.16</v>
      </c>
      <c r="T20" s="203">
        <v>0</v>
      </c>
      <c r="U20" s="203">
        <v>39.35</v>
      </c>
      <c r="V20" s="203">
        <v>8.76</v>
      </c>
      <c r="W20" s="203">
        <v>14.7</v>
      </c>
      <c r="X20" s="203">
        <v>62.36</v>
      </c>
      <c r="Y20" s="203">
        <v>0</v>
      </c>
      <c r="Z20" s="203">
        <v>93.91</v>
      </c>
      <c r="AA20" s="203">
        <v>35.17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154.76</v>
      </c>
      <c r="L21" s="203">
        <v>122.21</v>
      </c>
      <c r="M21" s="203">
        <v>30.02</v>
      </c>
      <c r="N21" s="203">
        <v>49.93</v>
      </c>
      <c r="O21" s="203">
        <v>70.540000000000006</v>
      </c>
      <c r="P21" s="203">
        <v>23.25</v>
      </c>
      <c r="Q21" s="203">
        <v>9.2200000000000006</v>
      </c>
      <c r="R21" s="203">
        <v>17.920000000000002</v>
      </c>
      <c r="S21" s="203">
        <v>11.16</v>
      </c>
      <c r="T21" s="203">
        <v>0</v>
      </c>
      <c r="U21" s="203">
        <v>39.35</v>
      </c>
      <c r="V21" s="203">
        <v>8.76</v>
      </c>
      <c r="W21" s="203">
        <v>14.7</v>
      </c>
      <c r="X21" s="203">
        <v>62.36</v>
      </c>
      <c r="Y21" s="203">
        <v>0</v>
      </c>
      <c r="Z21" s="203">
        <v>93.91</v>
      </c>
      <c r="AA21" s="203">
        <v>35.17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154.76</v>
      </c>
      <c r="L22" s="203">
        <v>122.21</v>
      </c>
      <c r="M22" s="203">
        <v>30.02</v>
      </c>
      <c r="N22" s="203">
        <v>49.93</v>
      </c>
      <c r="O22" s="203">
        <v>70.540000000000006</v>
      </c>
      <c r="P22" s="203">
        <v>23.25</v>
      </c>
      <c r="Q22" s="203">
        <v>9.2200000000000006</v>
      </c>
      <c r="R22" s="203">
        <v>17.920000000000002</v>
      </c>
      <c r="S22" s="203">
        <v>11.16</v>
      </c>
      <c r="T22" s="203">
        <v>0</v>
      </c>
      <c r="U22" s="203">
        <v>39.35</v>
      </c>
      <c r="V22" s="203">
        <v>8.76</v>
      </c>
      <c r="W22" s="203">
        <v>14.7</v>
      </c>
      <c r="X22" s="203">
        <v>62.36</v>
      </c>
      <c r="Y22" s="203">
        <v>0</v>
      </c>
      <c r="Z22" s="203">
        <v>93.91</v>
      </c>
      <c r="AA22" s="203">
        <v>35.17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154.76</v>
      </c>
      <c r="L23" s="203">
        <v>122.21</v>
      </c>
      <c r="M23" s="203">
        <v>30.02</v>
      </c>
      <c r="N23" s="203">
        <v>49.93</v>
      </c>
      <c r="O23" s="203">
        <v>70.540000000000006</v>
      </c>
      <c r="P23" s="203">
        <v>23.25</v>
      </c>
      <c r="Q23" s="203">
        <v>9.2200000000000006</v>
      </c>
      <c r="R23" s="203">
        <v>17.920000000000002</v>
      </c>
      <c r="S23" s="203">
        <v>11.16</v>
      </c>
      <c r="T23" s="203">
        <v>0</v>
      </c>
      <c r="U23" s="203">
        <v>39.35</v>
      </c>
      <c r="V23" s="203">
        <v>8.76</v>
      </c>
      <c r="W23" s="203">
        <v>14.7</v>
      </c>
      <c r="X23" s="203">
        <v>62.36</v>
      </c>
      <c r="Y23" s="203">
        <v>0</v>
      </c>
      <c r="Z23" s="203">
        <v>93.91</v>
      </c>
      <c r="AA23" s="203">
        <v>35.17</v>
      </c>
      <c r="AB23" s="203">
        <v>0</v>
      </c>
      <c r="AC23" s="203">
        <v>6.84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6.18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154.76</v>
      </c>
      <c r="L24" s="203">
        <v>122.21</v>
      </c>
      <c r="M24" s="203">
        <v>30.02</v>
      </c>
      <c r="N24" s="203">
        <v>49.93</v>
      </c>
      <c r="O24" s="203">
        <v>70.540000000000006</v>
      </c>
      <c r="P24" s="203">
        <v>23.25</v>
      </c>
      <c r="Q24" s="203">
        <v>9.2200000000000006</v>
      </c>
      <c r="R24" s="203">
        <v>17.920000000000002</v>
      </c>
      <c r="S24" s="203">
        <v>11.16</v>
      </c>
      <c r="T24" s="203">
        <v>0</v>
      </c>
      <c r="U24" s="203">
        <v>39.35</v>
      </c>
      <c r="V24" s="203">
        <v>8.76</v>
      </c>
      <c r="W24" s="203">
        <v>14.7</v>
      </c>
      <c r="X24" s="203">
        <v>62.36</v>
      </c>
      <c r="Y24" s="203">
        <v>0</v>
      </c>
      <c r="Z24" s="203">
        <v>93.91</v>
      </c>
      <c r="AA24" s="203">
        <v>35.17</v>
      </c>
      <c r="AB24" s="203">
        <v>0</v>
      </c>
      <c r="AC24" s="203">
        <v>6.84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6.18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154.76</v>
      </c>
      <c r="L25" s="203">
        <v>122.21</v>
      </c>
      <c r="M25" s="203">
        <v>30.02</v>
      </c>
      <c r="N25" s="203">
        <v>49.93</v>
      </c>
      <c r="O25" s="203">
        <v>70.540000000000006</v>
      </c>
      <c r="P25" s="203">
        <v>23.25</v>
      </c>
      <c r="Q25" s="203">
        <v>9.2200000000000006</v>
      </c>
      <c r="R25" s="203">
        <v>17.920000000000002</v>
      </c>
      <c r="S25" s="203">
        <v>11.16</v>
      </c>
      <c r="T25" s="203">
        <v>0</v>
      </c>
      <c r="U25" s="203">
        <v>39.35</v>
      </c>
      <c r="V25" s="203">
        <v>8.76</v>
      </c>
      <c r="W25" s="203">
        <v>14.7</v>
      </c>
      <c r="X25" s="203">
        <v>62.36</v>
      </c>
      <c r="Y25" s="203">
        <v>0</v>
      </c>
      <c r="Z25" s="203">
        <v>93.91</v>
      </c>
      <c r="AA25" s="203">
        <v>35.17</v>
      </c>
      <c r="AB25" s="203">
        <v>0</v>
      </c>
      <c r="AC25" s="203">
        <v>6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5.33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154.76</v>
      </c>
      <c r="L26" s="203">
        <v>122.21</v>
      </c>
      <c r="M26" s="203">
        <v>30.02</v>
      </c>
      <c r="N26" s="203">
        <v>49.93</v>
      </c>
      <c r="O26" s="203">
        <v>70.540000000000006</v>
      </c>
      <c r="P26" s="203">
        <v>23.25</v>
      </c>
      <c r="Q26" s="203">
        <v>9.2200000000000006</v>
      </c>
      <c r="R26" s="203">
        <v>17.920000000000002</v>
      </c>
      <c r="S26" s="203">
        <v>11.16</v>
      </c>
      <c r="T26" s="203">
        <v>0</v>
      </c>
      <c r="U26" s="203">
        <v>39.35</v>
      </c>
      <c r="V26" s="203">
        <v>8.76</v>
      </c>
      <c r="W26" s="203">
        <v>14.7</v>
      </c>
      <c r="X26" s="203">
        <v>62.36</v>
      </c>
      <c r="Y26" s="203">
        <v>0</v>
      </c>
      <c r="Z26" s="203">
        <v>93.91</v>
      </c>
      <c r="AA26" s="203">
        <v>35.17</v>
      </c>
      <c r="AB26" s="203">
        <v>0</v>
      </c>
      <c r="AC26" s="203">
        <v>5.04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4.6100000000000003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154.76</v>
      </c>
      <c r="L27" s="203">
        <v>122.21</v>
      </c>
      <c r="M27" s="203">
        <v>30.02</v>
      </c>
      <c r="N27" s="203">
        <v>49.93</v>
      </c>
      <c r="O27" s="203">
        <v>70.540000000000006</v>
      </c>
      <c r="P27" s="203">
        <v>23.25</v>
      </c>
      <c r="Q27" s="203">
        <v>9.2200000000000006</v>
      </c>
      <c r="R27" s="203">
        <v>17.920000000000002</v>
      </c>
      <c r="S27" s="203">
        <v>11.16</v>
      </c>
      <c r="T27" s="203">
        <v>0</v>
      </c>
      <c r="U27" s="203">
        <v>39.35</v>
      </c>
      <c r="V27" s="203">
        <v>8.76</v>
      </c>
      <c r="W27" s="203">
        <v>14.7</v>
      </c>
      <c r="X27" s="203">
        <v>62.36</v>
      </c>
      <c r="Y27" s="203">
        <v>0</v>
      </c>
      <c r="Z27" s="203">
        <v>93.91</v>
      </c>
      <c r="AA27" s="203">
        <v>35.17</v>
      </c>
      <c r="AB27" s="203">
        <v>0</v>
      </c>
      <c r="AC27" s="203">
        <v>5.04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4.6100000000000003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7.41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154.76</v>
      </c>
      <c r="L28" s="203">
        <v>122.21</v>
      </c>
      <c r="M28" s="203">
        <v>30.02</v>
      </c>
      <c r="N28" s="203">
        <v>49.93</v>
      </c>
      <c r="O28" s="203">
        <v>70.540000000000006</v>
      </c>
      <c r="P28" s="203">
        <v>23.25</v>
      </c>
      <c r="Q28" s="203">
        <v>9.2200000000000006</v>
      </c>
      <c r="R28" s="203">
        <v>17.920000000000002</v>
      </c>
      <c r="S28" s="203">
        <v>11.16</v>
      </c>
      <c r="T28" s="203">
        <v>0</v>
      </c>
      <c r="U28" s="203">
        <v>39.35</v>
      </c>
      <c r="V28" s="203">
        <v>8.76</v>
      </c>
      <c r="W28" s="203">
        <v>14.7</v>
      </c>
      <c r="X28" s="203">
        <v>62.36</v>
      </c>
      <c r="Y28" s="203">
        <v>0</v>
      </c>
      <c r="Z28" s="203">
        <v>93.91</v>
      </c>
      <c r="AA28" s="203">
        <v>35.17</v>
      </c>
      <c r="AB28" s="203">
        <v>0</v>
      </c>
      <c r="AC28" s="203">
        <v>5.04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4.6100000000000003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18.170000000000002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154.76</v>
      </c>
      <c r="L29" s="203">
        <v>122.21</v>
      </c>
      <c r="M29" s="203">
        <v>30.02</v>
      </c>
      <c r="N29" s="203">
        <v>49.93</v>
      </c>
      <c r="O29" s="203">
        <v>70.540000000000006</v>
      </c>
      <c r="P29" s="203">
        <v>23.25</v>
      </c>
      <c r="Q29" s="203">
        <v>9.2200000000000006</v>
      </c>
      <c r="R29" s="203">
        <v>17.920000000000002</v>
      </c>
      <c r="S29" s="203">
        <v>11.16</v>
      </c>
      <c r="T29" s="203">
        <v>0</v>
      </c>
      <c r="U29" s="203">
        <v>39.35</v>
      </c>
      <c r="V29" s="203">
        <v>8.76</v>
      </c>
      <c r="W29" s="203">
        <v>14.7</v>
      </c>
      <c r="X29" s="203">
        <v>62.36</v>
      </c>
      <c r="Y29" s="203">
        <v>0</v>
      </c>
      <c r="Z29" s="203">
        <v>93.91</v>
      </c>
      <c r="AA29" s="203">
        <v>35.17</v>
      </c>
      <c r="AB29" s="203">
        <v>0</v>
      </c>
      <c r="AC29" s="203">
        <v>5.04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4.6100000000000003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29.28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154.76</v>
      </c>
      <c r="L30" s="203">
        <v>122.21</v>
      </c>
      <c r="M30" s="203">
        <v>30.02</v>
      </c>
      <c r="N30" s="203">
        <v>49.93</v>
      </c>
      <c r="O30" s="203">
        <v>70.540000000000006</v>
      </c>
      <c r="P30" s="203">
        <v>23.25</v>
      </c>
      <c r="Q30" s="203">
        <v>9.2200000000000006</v>
      </c>
      <c r="R30" s="203">
        <v>17.920000000000002</v>
      </c>
      <c r="S30" s="203">
        <v>11.16</v>
      </c>
      <c r="T30" s="203">
        <v>0</v>
      </c>
      <c r="U30" s="203">
        <v>39.35</v>
      </c>
      <c r="V30" s="203">
        <v>8.76</v>
      </c>
      <c r="W30" s="203">
        <v>14.7</v>
      </c>
      <c r="X30" s="203">
        <v>62.36</v>
      </c>
      <c r="Y30" s="203">
        <v>0</v>
      </c>
      <c r="Z30" s="203">
        <v>93.91</v>
      </c>
      <c r="AA30" s="203">
        <v>35.17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154.76</v>
      </c>
      <c r="L31" s="203">
        <v>122.21</v>
      </c>
      <c r="M31" s="203">
        <v>30.02</v>
      </c>
      <c r="N31" s="203">
        <v>49.93</v>
      </c>
      <c r="O31" s="203">
        <v>70.540000000000006</v>
      </c>
      <c r="P31" s="203">
        <v>23.25</v>
      </c>
      <c r="Q31" s="203">
        <v>9.2200000000000006</v>
      </c>
      <c r="R31" s="203">
        <v>17.920000000000002</v>
      </c>
      <c r="S31" s="203">
        <v>11.16</v>
      </c>
      <c r="T31" s="203">
        <v>0</v>
      </c>
      <c r="U31" s="203">
        <v>39.35</v>
      </c>
      <c r="V31" s="203">
        <v>8.76</v>
      </c>
      <c r="W31" s="203">
        <v>14.7</v>
      </c>
      <c r="X31" s="203">
        <v>62.36</v>
      </c>
      <c r="Y31" s="203">
        <v>0</v>
      </c>
      <c r="Z31" s="203">
        <v>93.91</v>
      </c>
      <c r="AA31" s="203">
        <v>35.17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154.76</v>
      </c>
      <c r="L32" s="203">
        <v>122.21</v>
      </c>
      <c r="M32" s="203">
        <v>30.02</v>
      </c>
      <c r="N32" s="203">
        <v>49.93</v>
      </c>
      <c r="O32" s="203">
        <v>70.540000000000006</v>
      </c>
      <c r="P32" s="203">
        <v>23.25</v>
      </c>
      <c r="Q32" s="203">
        <v>9.2200000000000006</v>
      </c>
      <c r="R32" s="203">
        <v>17.920000000000002</v>
      </c>
      <c r="S32" s="203">
        <v>11.16</v>
      </c>
      <c r="T32" s="203">
        <v>0</v>
      </c>
      <c r="U32" s="203">
        <v>39.35</v>
      </c>
      <c r="V32" s="203">
        <v>8.76</v>
      </c>
      <c r="W32" s="203">
        <v>14.7</v>
      </c>
      <c r="X32" s="203">
        <v>62.36</v>
      </c>
      <c r="Y32" s="203">
        <v>0</v>
      </c>
      <c r="Z32" s="203">
        <v>93.91</v>
      </c>
      <c r="AA32" s="203">
        <v>35.17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154.76</v>
      </c>
      <c r="L33" s="203">
        <v>122.21</v>
      </c>
      <c r="M33" s="203">
        <v>30.02</v>
      </c>
      <c r="N33" s="203">
        <v>49.93</v>
      </c>
      <c r="O33" s="203">
        <v>70.540000000000006</v>
      </c>
      <c r="P33" s="203">
        <v>23.25</v>
      </c>
      <c r="Q33" s="203">
        <v>9.2200000000000006</v>
      </c>
      <c r="R33" s="203">
        <v>17.920000000000002</v>
      </c>
      <c r="S33" s="203">
        <v>11.16</v>
      </c>
      <c r="T33" s="203">
        <v>0</v>
      </c>
      <c r="U33" s="203">
        <v>39.35</v>
      </c>
      <c r="V33" s="203">
        <v>8.76</v>
      </c>
      <c r="W33" s="203">
        <v>14.7</v>
      </c>
      <c r="X33" s="203">
        <v>62.36</v>
      </c>
      <c r="Y33" s="203">
        <v>0</v>
      </c>
      <c r="Z33" s="203">
        <v>93.91</v>
      </c>
      <c r="AA33" s="203">
        <v>35.17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9.6199999999999992</v>
      </c>
      <c r="AJ33" s="203">
        <v>0</v>
      </c>
      <c r="AK33" s="203">
        <v>93.97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154.76</v>
      </c>
      <c r="L34" s="203">
        <v>122.21</v>
      </c>
      <c r="M34" s="203">
        <v>30.02</v>
      </c>
      <c r="N34" s="203">
        <v>49.93</v>
      </c>
      <c r="O34" s="203">
        <v>70.540000000000006</v>
      </c>
      <c r="P34" s="203">
        <v>23.25</v>
      </c>
      <c r="Q34" s="203">
        <v>9.2200000000000006</v>
      </c>
      <c r="R34" s="203">
        <v>17.920000000000002</v>
      </c>
      <c r="S34" s="203">
        <v>11.16</v>
      </c>
      <c r="T34" s="203">
        <v>0</v>
      </c>
      <c r="U34" s="203">
        <v>39.35</v>
      </c>
      <c r="V34" s="203">
        <v>8.76</v>
      </c>
      <c r="W34" s="203">
        <v>14.7</v>
      </c>
      <c r="X34" s="203">
        <v>62.36</v>
      </c>
      <c r="Y34" s="203">
        <v>0</v>
      </c>
      <c r="Z34" s="203">
        <v>93.91</v>
      </c>
      <c r="AA34" s="203">
        <v>35.17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9.6199999999999992</v>
      </c>
      <c r="AJ34" s="203">
        <v>0</v>
      </c>
      <c r="AK34" s="203">
        <v>93.97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125.13</v>
      </c>
      <c r="L35" s="203">
        <v>57.75</v>
      </c>
      <c r="M35" s="203">
        <v>30.02</v>
      </c>
      <c r="N35" s="203">
        <v>49.93</v>
      </c>
      <c r="O35" s="203">
        <v>70.540000000000006</v>
      </c>
      <c r="P35" s="203">
        <v>23.25</v>
      </c>
      <c r="Q35" s="203">
        <v>9.2200000000000006</v>
      </c>
      <c r="R35" s="203">
        <v>17.920000000000002</v>
      </c>
      <c r="S35" s="203">
        <v>11.16</v>
      </c>
      <c r="T35" s="203">
        <v>0</v>
      </c>
      <c r="U35" s="203">
        <v>39.35</v>
      </c>
      <c r="V35" s="203">
        <v>8.76</v>
      </c>
      <c r="W35" s="203">
        <v>14.7</v>
      </c>
      <c r="X35" s="203">
        <v>62.36</v>
      </c>
      <c r="Y35" s="203">
        <v>0</v>
      </c>
      <c r="Z35" s="203">
        <v>93.91</v>
      </c>
      <c r="AA35" s="203">
        <v>35.17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93.39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115.5</v>
      </c>
      <c r="L36" s="203">
        <v>57.75</v>
      </c>
      <c r="M36" s="203">
        <v>30.02</v>
      </c>
      <c r="N36" s="203">
        <v>49.93</v>
      </c>
      <c r="O36" s="203">
        <v>70.540000000000006</v>
      </c>
      <c r="P36" s="203">
        <v>23.25</v>
      </c>
      <c r="Q36" s="203">
        <v>9.2200000000000006</v>
      </c>
      <c r="R36" s="203">
        <v>17.920000000000002</v>
      </c>
      <c r="S36" s="203">
        <v>11.16</v>
      </c>
      <c r="T36" s="203">
        <v>0</v>
      </c>
      <c r="U36" s="203">
        <v>39.35</v>
      </c>
      <c r="V36" s="203">
        <v>8.76</v>
      </c>
      <c r="W36" s="203">
        <v>14.7</v>
      </c>
      <c r="X36" s="203">
        <v>62.36</v>
      </c>
      <c r="Y36" s="203">
        <v>0</v>
      </c>
      <c r="Z36" s="203">
        <v>93.91</v>
      </c>
      <c r="AA36" s="203">
        <v>35.17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93.39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96.25</v>
      </c>
      <c r="L37" s="203">
        <v>57.75</v>
      </c>
      <c r="M37" s="203">
        <v>30.02</v>
      </c>
      <c r="N37" s="203">
        <v>49.93</v>
      </c>
      <c r="O37" s="203">
        <v>70.540000000000006</v>
      </c>
      <c r="P37" s="203">
        <v>23.25</v>
      </c>
      <c r="Q37" s="203">
        <v>9.2200000000000006</v>
      </c>
      <c r="R37" s="203">
        <v>17.920000000000002</v>
      </c>
      <c r="S37" s="203">
        <v>11.16</v>
      </c>
      <c r="T37" s="203">
        <v>0</v>
      </c>
      <c r="U37" s="203">
        <v>39.35</v>
      </c>
      <c r="V37" s="203">
        <v>8.76</v>
      </c>
      <c r="W37" s="203">
        <v>14.7</v>
      </c>
      <c r="X37" s="203">
        <v>62.36</v>
      </c>
      <c r="Y37" s="203">
        <v>0</v>
      </c>
      <c r="Z37" s="203">
        <v>93.91</v>
      </c>
      <c r="AA37" s="203">
        <v>35.17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6.72</v>
      </c>
      <c r="AJ37" s="203">
        <v>0</v>
      </c>
      <c r="AK37" s="203">
        <v>93.39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91.44</v>
      </c>
      <c r="L38" s="203">
        <v>57.75</v>
      </c>
      <c r="M38" s="203">
        <v>30.02</v>
      </c>
      <c r="N38" s="203">
        <v>49.93</v>
      </c>
      <c r="O38" s="203">
        <v>70.540000000000006</v>
      </c>
      <c r="P38" s="203">
        <v>23.25</v>
      </c>
      <c r="Q38" s="203">
        <v>9.2200000000000006</v>
      </c>
      <c r="R38" s="203">
        <v>17.920000000000002</v>
      </c>
      <c r="S38" s="203">
        <v>11.16</v>
      </c>
      <c r="T38" s="203">
        <v>0</v>
      </c>
      <c r="U38" s="203">
        <v>39.35</v>
      </c>
      <c r="V38" s="203">
        <v>8.76</v>
      </c>
      <c r="W38" s="203">
        <v>14.7</v>
      </c>
      <c r="X38" s="203">
        <v>62.36</v>
      </c>
      <c r="Y38" s="203">
        <v>0</v>
      </c>
      <c r="Z38" s="203">
        <v>93.91</v>
      </c>
      <c r="AA38" s="203">
        <v>35.17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93.39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77</v>
      </c>
      <c r="L39" s="203">
        <v>57.75</v>
      </c>
      <c r="M39" s="203">
        <v>30.02</v>
      </c>
      <c r="N39" s="203">
        <v>49.93</v>
      </c>
      <c r="O39" s="203">
        <v>70.540000000000006</v>
      </c>
      <c r="P39" s="203">
        <v>23.25</v>
      </c>
      <c r="Q39" s="203">
        <v>9.2200000000000006</v>
      </c>
      <c r="R39" s="203">
        <v>17.920000000000002</v>
      </c>
      <c r="S39" s="203">
        <v>11.16</v>
      </c>
      <c r="T39" s="203">
        <v>0</v>
      </c>
      <c r="U39" s="203">
        <v>39.35</v>
      </c>
      <c r="V39" s="203">
        <v>8.76</v>
      </c>
      <c r="W39" s="203">
        <v>14.7</v>
      </c>
      <c r="X39" s="203">
        <v>62.36</v>
      </c>
      <c r="Y39" s="203">
        <v>0</v>
      </c>
      <c r="Z39" s="203">
        <v>93.91</v>
      </c>
      <c r="AA39" s="203">
        <v>35.17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93.39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105.88</v>
      </c>
      <c r="L40" s="203">
        <v>57.75</v>
      </c>
      <c r="M40" s="203">
        <v>30.02</v>
      </c>
      <c r="N40" s="203">
        <v>49.93</v>
      </c>
      <c r="O40" s="203">
        <v>70.540000000000006</v>
      </c>
      <c r="P40" s="203">
        <v>23.25</v>
      </c>
      <c r="Q40" s="203">
        <v>9.2200000000000006</v>
      </c>
      <c r="R40" s="203">
        <v>17.920000000000002</v>
      </c>
      <c r="S40" s="203">
        <v>11.16</v>
      </c>
      <c r="T40" s="203">
        <v>0</v>
      </c>
      <c r="U40" s="203">
        <v>39.35</v>
      </c>
      <c r="V40" s="203">
        <v>8.76</v>
      </c>
      <c r="W40" s="203">
        <v>14.7</v>
      </c>
      <c r="X40" s="203">
        <v>62.36</v>
      </c>
      <c r="Y40" s="203">
        <v>0</v>
      </c>
      <c r="Z40" s="203">
        <v>93.91</v>
      </c>
      <c r="AA40" s="203">
        <v>35.17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8.93</v>
      </c>
      <c r="AJ40" s="203">
        <v>0</v>
      </c>
      <c r="AK40" s="203">
        <v>93.39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77</v>
      </c>
      <c r="L41" s="203">
        <v>57.75</v>
      </c>
      <c r="M41" s="203">
        <v>30.02</v>
      </c>
      <c r="N41" s="203">
        <v>49.93</v>
      </c>
      <c r="O41" s="203">
        <v>70.540000000000006</v>
      </c>
      <c r="P41" s="203">
        <v>23.25</v>
      </c>
      <c r="Q41" s="203">
        <v>9.2200000000000006</v>
      </c>
      <c r="R41" s="203">
        <v>17.920000000000002</v>
      </c>
      <c r="S41" s="203">
        <v>11.16</v>
      </c>
      <c r="T41" s="203">
        <v>0</v>
      </c>
      <c r="U41" s="203">
        <v>39.35</v>
      </c>
      <c r="V41" s="203">
        <v>8.76</v>
      </c>
      <c r="W41" s="203">
        <v>14.7</v>
      </c>
      <c r="X41" s="203">
        <v>62.36</v>
      </c>
      <c r="Y41" s="203">
        <v>0</v>
      </c>
      <c r="Z41" s="203">
        <v>93.91</v>
      </c>
      <c r="AA41" s="203">
        <v>35.17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8.93</v>
      </c>
      <c r="AJ41" s="203">
        <v>0</v>
      </c>
      <c r="AK41" s="203">
        <v>93.39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77</v>
      </c>
      <c r="L42" s="203">
        <v>57.75</v>
      </c>
      <c r="M42" s="203">
        <v>30.02</v>
      </c>
      <c r="N42" s="203">
        <v>49.93</v>
      </c>
      <c r="O42" s="203">
        <v>70.540000000000006</v>
      </c>
      <c r="P42" s="203">
        <v>23.25</v>
      </c>
      <c r="Q42" s="203">
        <v>9.2200000000000006</v>
      </c>
      <c r="R42" s="203">
        <v>17.920000000000002</v>
      </c>
      <c r="S42" s="203">
        <v>11.16</v>
      </c>
      <c r="T42" s="203">
        <v>0</v>
      </c>
      <c r="U42" s="203">
        <v>39.35</v>
      </c>
      <c r="V42" s="203">
        <v>8.76</v>
      </c>
      <c r="W42" s="203">
        <v>14.7</v>
      </c>
      <c r="X42" s="203">
        <v>62.36</v>
      </c>
      <c r="Y42" s="203">
        <v>0</v>
      </c>
      <c r="Z42" s="203">
        <v>93.91</v>
      </c>
      <c r="AA42" s="203">
        <v>35.17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8.93</v>
      </c>
      <c r="AJ42" s="203">
        <v>0</v>
      </c>
      <c r="AK42" s="203">
        <v>93.39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77</v>
      </c>
      <c r="L43" s="203">
        <v>57.75</v>
      </c>
      <c r="M43" s="203">
        <v>30.02</v>
      </c>
      <c r="N43" s="203">
        <v>49.93</v>
      </c>
      <c r="O43" s="203">
        <v>70.540000000000006</v>
      </c>
      <c r="P43" s="203">
        <v>22.4</v>
      </c>
      <c r="Q43" s="203">
        <v>9.2200000000000006</v>
      </c>
      <c r="R43" s="203">
        <v>17.920000000000002</v>
      </c>
      <c r="S43" s="203">
        <v>11.16</v>
      </c>
      <c r="T43" s="203">
        <v>0</v>
      </c>
      <c r="U43" s="203">
        <v>39.35</v>
      </c>
      <c r="V43" s="203">
        <v>8.76</v>
      </c>
      <c r="W43" s="203">
        <v>14.7</v>
      </c>
      <c r="X43" s="203">
        <v>62.36</v>
      </c>
      <c r="Y43" s="203">
        <v>0</v>
      </c>
      <c r="Z43" s="203">
        <v>104.34</v>
      </c>
      <c r="AA43" s="203">
        <v>35.17</v>
      </c>
      <c r="AB43" s="203">
        <v>0</v>
      </c>
      <c r="AC43" s="203">
        <v>11.92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93.97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77</v>
      </c>
      <c r="L44" s="203">
        <v>57.75</v>
      </c>
      <c r="M44" s="203">
        <v>30.02</v>
      </c>
      <c r="N44" s="203">
        <v>49.93</v>
      </c>
      <c r="O44" s="203">
        <v>70.540000000000006</v>
      </c>
      <c r="P44" s="203">
        <v>22.4</v>
      </c>
      <c r="Q44" s="203">
        <v>9.2200000000000006</v>
      </c>
      <c r="R44" s="203">
        <v>17.920000000000002</v>
      </c>
      <c r="S44" s="203">
        <v>11.16</v>
      </c>
      <c r="T44" s="203">
        <v>0</v>
      </c>
      <c r="U44" s="203">
        <v>39.35</v>
      </c>
      <c r="V44" s="203">
        <v>8.76</v>
      </c>
      <c r="W44" s="203">
        <v>14.7</v>
      </c>
      <c r="X44" s="203">
        <v>62.36</v>
      </c>
      <c r="Y44" s="203">
        <v>0</v>
      </c>
      <c r="Z44" s="203">
        <v>104.34</v>
      </c>
      <c r="AA44" s="203">
        <v>35.17</v>
      </c>
      <c r="AB44" s="203">
        <v>0</v>
      </c>
      <c r="AC44" s="203">
        <v>11.92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93.97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</v>
      </c>
      <c r="L45" s="203">
        <v>57.75</v>
      </c>
      <c r="M45" s="203">
        <v>30.02</v>
      </c>
      <c r="N45" s="203">
        <v>49.93</v>
      </c>
      <c r="O45" s="203">
        <v>70.540000000000006</v>
      </c>
      <c r="P45" s="203">
        <v>22.4</v>
      </c>
      <c r="Q45" s="203">
        <v>9.2200000000000006</v>
      </c>
      <c r="R45" s="203">
        <v>17.920000000000002</v>
      </c>
      <c r="S45" s="203">
        <v>11.16</v>
      </c>
      <c r="T45" s="203">
        <v>0</v>
      </c>
      <c r="U45" s="203">
        <v>39.35</v>
      </c>
      <c r="V45" s="203">
        <v>8.76</v>
      </c>
      <c r="W45" s="203">
        <v>14.7</v>
      </c>
      <c r="X45" s="203">
        <v>62.36</v>
      </c>
      <c r="Y45" s="203">
        <v>0</v>
      </c>
      <c r="Z45" s="203">
        <v>104.34</v>
      </c>
      <c r="AA45" s="203">
        <v>35.17</v>
      </c>
      <c r="AB45" s="203">
        <v>0</v>
      </c>
      <c r="AC45" s="203">
        <v>11.92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93.97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</v>
      </c>
      <c r="L46" s="203">
        <v>57.75</v>
      </c>
      <c r="M46" s="203">
        <v>30.02</v>
      </c>
      <c r="N46" s="203">
        <v>49.93</v>
      </c>
      <c r="O46" s="203">
        <v>70.540000000000006</v>
      </c>
      <c r="P46" s="203">
        <v>21.25</v>
      </c>
      <c r="Q46" s="203">
        <v>9.2200000000000006</v>
      </c>
      <c r="R46" s="203">
        <v>17.920000000000002</v>
      </c>
      <c r="S46" s="203">
        <v>11.16</v>
      </c>
      <c r="T46" s="203">
        <v>0</v>
      </c>
      <c r="U46" s="203">
        <v>39.35</v>
      </c>
      <c r="V46" s="203">
        <v>8.76</v>
      </c>
      <c r="W46" s="203">
        <v>14.7</v>
      </c>
      <c r="X46" s="203">
        <v>62.36</v>
      </c>
      <c r="Y46" s="203">
        <v>0</v>
      </c>
      <c r="Z46" s="203">
        <v>104.34</v>
      </c>
      <c r="AA46" s="203">
        <v>35.17</v>
      </c>
      <c r="AB46" s="203">
        <v>0</v>
      </c>
      <c r="AC46" s="203">
        <v>11.92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93.97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</v>
      </c>
      <c r="L47" s="203">
        <v>57.75</v>
      </c>
      <c r="M47" s="203">
        <v>30.02</v>
      </c>
      <c r="N47" s="203">
        <v>49.93</v>
      </c>
      <c r="O47" s="203">
        <v>70.540000000000006</v>
      </c>
      <c r="P47" s="203">
        <v>20.12</v>
      </c>
      <c r="Q47" s="203">
        <v>9.2200000000000006</v>
      </c>
      <c r="R47" s="203">
        <v>17.920000000000002</v>
      </c>
      <c r="S47" s="203">
        <v>11.16</v>
      </c>
      <c r="T47" s="203">
        <v>0</v>
      </c>
      <c r="U47" s="203">
        <v>39.35</v>
      </c>
      <c r="V47" s="203">
        <v>8.76</v>
      </c>
      <c r="W47" s="203">
        <v>14.7</v>
      </c>
      <c r="X47" s="203">
        <v>62.36</v>
      </c>
      <c r="Y47" s="203">
        <v>0</v>
      </c>
      <c r="Z47" s="203">
        <v>104.34</v>
      </c>
      <c r="AA47" s="203">
        <v>35.17</v>
      </c>
      <c r="AB47" s="203">
        <v>0</v>
      </c>
      <c r="AC47" s="203">
        <v>11.92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8.93</v>
      </c>
      <c r="AJ47" s="203">
        <v>0</v>
      </c>
      <c r="AK47" s="203">
        <v>93.97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</v>
      </c>
      <c r="L48" s="203">
        <v>57.75</v>
      </c>
      <c r="M48" s="203">
        <v>30.02</v>
      </c>
      <c r="N48" s="203">
        <v>49.93</v>
      </c>
      <c r="O48" s="203">
        <v>70.540000000000006</v>
      </c>
      <c r="P48" s="203">
        <v>20.12</v>
      </c>
      <c r="Q48" s="203">
        <v>9.2200000000000006</v>
      </c>
      <c r="R48" s="203">
        <v>17.920000000000002</v>
      </c>
      <c r="S48" s="203">
        <v>11.16</v>
      </c>
      <c r="T48" s="203">
        <v>0</v>
      </c>
      <c r="U48" s="203">
        <v>39.35</v>
      </c>
      <c r="V48" s="203">
        <v>8.76</v>
      </c>
      <c r="W48" s="203">
        <v>14.7</v>
      </c>
      <c r="X48" s="203">
        <v>62.36</v>
      </c>
      <c r="Y48" s="203">
        <v>0</v>
      </c>
      <c r="Z48" s="203">
        <v>104.34</v>
      </c>
      <c r="AA48" s="203">
        <v>35.17</v>
      </c>
      <c r="AB48" s="203">
        <v>0</v>
      </c>
      <c r="AC48" s="203">
        <v>11.92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8.93</v>
      </c>
      <c r="AJ48" s="203">
        <v>0</v>
      </c>
      <c r="AK48" s="203">
        <v>93.97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76.040000000000006</v>
      </c>
      <c r="L49" s="203">
        <v>57.75</v>
      </c>
      <c r="M49" s="203">
        <v>30.02</v>
      </c>
      <c r="N49" s="203">
        <v>49.93</v>
      </c>
      <c r="O49" s="203">
        <v>70.540000000000006</v>
      </c>
      <c r="P49" s="203">
        <v>20.12</v>
      </c>
      <c r="Q49" s="203">
        <v>3.85</v>
      </c>
      <c r="R49" s="203">
        <v>4.8099999999999996</v>
      </c>
      <c r="S49" s="203">
        <v>3.85</v>
      </c>
      <c r="T49" s="203">
        <v>0</v>
      </c>
      <c r="U49" s="203">
        <v>39.35</v>
      </c>
      <c r="V49" s="203">
        <v>8.76</v>
      </c>
      <c r="W49" s="203">
        <v>14.7</v>
      </c>
      <c r="X49" s="203">
        <v>62.36</v>
      </c>
      <c r="Y49" s="203">
        <v>0</v>
      </c>
      <c r="Z49" s="203">
        <v>104.34</v>
      </c>
      <c r="AA49" s="203">
        <v>35.17</v>
      </c>
      <c r="AB49" s="203">
        <v>0</v>
      </c>
      <c r="AC49" s="203">
        <v>11.92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93.17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76.040000000000006</v>
      </c>
      <c r="L50" s="203">
        <v>57.75</v>
      </c>
      <c r="M50" s="203">
        <v>30.02</v>
      </c>
      <c r="N50" s="203">
        <v>49.93</v>
      </c>
      <c r="O50" s="203">
        <v>70.540000000000006</v>
      </c>
      <c r="P50" s="203">
        <v>20.83</v>
      </c>
      <c r="Q50" s="203">
        <v>3.85</v>
      </c>
      <c r="R50" s="203">
        <v>4.8099999999999996</v>
      </c>
      <c r="S50" s="203">
        <v>3.85</v>
      </c>
      <c r="T50" s="203">
        <v>0</v>
      </c>
      <c r="U50" s="203">
        <v>39.35</v>
      </c>
      <c r="V50" s="203">
        <v>0</v>
      </c>
      <c r="W50" s="203">
        <v>14.7</v>
      </c>
      <c r="X50" s="203">
        <v>62.36</v>
      </c>
      <c r="Y50" s="203">
        <v>0</v>
      </c>
      <c r="Z50" s="203">
        <v>104.34</v>
      </c>
      <c r="AA50" s="203">
        <v>35.17</v>
      </c>
      <c r="AB50" s="203">
        <v>0</v>
      </c>
      <c r="AC50" s="203">
        <v>11.92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76.48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71.23</v>
      </c>
      <c r="L51" s="203">
        <v>57.75</v>
      </c>
      <c r="M51" s="203">
        <v>30.02</v>
      </c>
      <c r="N51" s="203">
        <v>49.93</v>
      </c>
      <c r="O51" s="203">
        <v>70.540000000000006</v>
      </c>
      <c r="P51" s="203">
        <v>21.54</v>
      </c>
      <c r="Q51" s="203">
        <v>0</v>
      </c>
      <c r="R51" s="203">
        <v>0</v>
      </c>
      <c r="S51" s="203">
        <v>0</v>
      </c>
      <c r="T51" s="203">
        <v>0</v>
      </c>
      <c r="U51" s="203">
        <v>39.35</v>
      </c>
      <c r="V51" s="203">
        <v>0</v>
      </c>
      <c r="W51" s="203">
        <v>14.7</v>
      </c>
      <c r="X51" s="203">
        <v>62.36</v>
      </c>
      <c r="Y51" s="203">
        <v>0</v>
      </c>
      <c r="Z51" s="203">
        <v>104.34</v>
      </c>
      <c r="AA51" s="203">
        <v>35.17</v>
      </c>
      <c r="AB51" s="203">
        <v>0</v>
      </c>
      <c r="AC51" s="203">
        <v>10.92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75.239999999999995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76.040000000000006</v>
      </c>
      <c r="L52" s="203">
        <v>57.75</v>
      </c>
      <c r="M52" s="203">
        <v>30.02</v>
      </c>
      <c r="N52" s="203">
        <v>49.93</v>
      </c>
      <c r="O52" s="203">
        <v>70.540000000000006</v>
      </c>
      <c r="P52" s="203">
        <v>22.25</v>
      </c>
      <c r="Q52" s="203">
        <v>3.85</v>
      </c>
      <c r="R52" s="203">
        <v>4.8099999999999996</v>
      </c>
      <c r="S52" s="203">
        <v>3.85</v>
      </c>
      <c r="T52" s="203">
        <v>0</v>
      </c>
      <c r="U52" s="203">
        <v>39.35</v>
      </c>
      <c r="V52" s="203">
        <v>8.76</v>
      </c>
      <c r="W52" s="203">
        <v>14.7</v>
      </c>
      <c r="X52" s="203">
        <v>62.36</v>
      </c>
      <c r="Y52" s="203">
        <v>0</v>
      </c>
      <c r="Z52" s="203">
        <v>104.34</v>
      </c>
      <c r="AA52" s="203">
        <v>35.17</v>
      </c>
      <c r="AB52" s="203">
        <v>0</v>
      </c>
      <c r="AC52" s="203">
        <v>10.92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</v>
      </c>
      <c r="AJ52" s="203">
        <v>0</v>
      </c>
      <c r="AK52" s="203">
        <v>85.18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76.040000000000006</v>
      </c>
      <c r="L53" s="203">
        <v>57.75</v>
      </c>
      <c r="M53" s="203">
        <v>30.02</v>
      </c>
      <c r="N53" s="203">
        <v>49.93</v>
      </c>
      <c r="O53" s="203">
        <v>70.540000000000006</v>
      </c>
      <c r="P53" s="203">
        <v>23.11</v>
      </c>
      <c r="Q53" s="203">
        <v>9.2200000000000006</v>
      </c>
      <c r="R53" s="203">
        <v>13.48</v>
      </c>
      <c r="S53" s="203">
        <v>11.16</v>
      </c>
      <c r="T53" s="203">
        <v>0</v>
      </c>
      <c r="U53" s="203">
        <v>39.35</v>
      </c>
      <c r="V53" s="203">
        <v>8.76</v>
      </c>
      <c r="W53" s="203">
        <v>14.7</v>
      </c>
      <c r="X53" s="203">
        <v>62.36</v>
      </c>
      <c r="Y53" s="203">
        <v>0</v>
      </c>
      <c r="Z53" s="203">
        <v>104.34</v>
      </c>
      <c r="AA53" s="203">
        <v>35.17</v>
      </c>
      <c r="AB53" s="203">
        <v>0</v>
      </c>
      <c r="AC53" s="203">
        <v>10.92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</v>
      </c>
      <c r="AJ53" s="203">
        <v>0</v>
      </c>
      <c r="AK53" s="203">
        <v>92.41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76.040000000000006</v>
      </c>
      <c r="L54" s="203">
        <v>57.75</v>
      </c>
      <c r="M54" s="203">
        <v>30.02</v>
      </c>
      <c r="N54" s="203">
        <v>49.93</v>
      </c>
      <c r="O54" s="203">
        <v>70.540000000000006</v>
      </c>
      <c r="P54" s="203">
        <v>23.25</v>
      </c>
      <c r="Q54" s="203">
        <v>3.85</v>
      </c>
      <c r="R54" s="203">
        <v>4.8099999999999996</v>
      </c>
      <c r="S54" s="203">
        <v>3.85</v>
      </c>
      <c r="T54" s="203">
        <v>0</v>
      </c>
      <c r="U54" s="203">
        <v>39.35</v>
      </c>
      <c r="V54" s="203">
        <v>8.76</v>
      </c>
      <c r="W54" s="203">
        <v>14.7</v>
      </c>
      <c r="X54" s="203">
        <v>62.36</v>
      </c>
      <c r="Y54" s="203">
        <v>0</v>
      </c>
      <c r="Z54" s="203">
        <v>104.34</v>
      </c>
      <c r="AA54" s="203">
        <v>35.17</v>
      </c>
      <c r="AB54" s="203">
        <v>0</v>
      </c>
      <c r="AC54" s="203">
        <v>10.92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</v>
      </c>
      <c r="AJ54" s="203">
        <v>0</v>
      </c>
      <c r="AK54" s="203">
        <v>91.74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76.040000000000006</v>
      </c>
      <c r="L55" s="203">
        <v>57.75</v>
      </c>
      <c r="M55" s="203">
        <v>30.02</v>
      </c>
      <c r="N55" s="203">
        <v>49.93</v>
      </c>
      <c r="O55" s="203">
        <v>70.540000000000006</v>
      </c>
      <c r="P55" s="203">
        <v>23.25</v>
      </c>
      <c r="Q55" s="203">
        <v>0</v>
      </c>
      <c r="R55" s="203">
        <v>0</v>
      </c>
      <c r="S55" s="203">
        <v>0.96</v>
      </c>
      <c r="T55" s="203">
        <v>0</v>
      </c>
      <c r="U55" s="203">
        <v>39.35</v>
      </c>
      <c r="V55" s="203">
        <v>0</v>
      </c>
      <c r="W55" s="203">
        <v>14.7</v>
      </c>
      <c r="X55" s="203">
        <v>62.36</v>
      </c>
      <c r="Y55" s="203">
        <v>0</v>
      </c>
      <c r="Z55" s="203">
        <v>104.34</v>
      </c>
      <c r="AA55" s="203">
        <v>35.17</v>
      </c>
      <c r="AB55" s="203">
        <v>0</v>
      </c>
      <c r="AC55" s="203">
        <v>10.92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7.78</v>
      </c>
      <c r="AJ55" s="203">
        <v>0</v>
      </c>
      <c r="AK55" s="203">
        <v>75.430000000000007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76.040000000000006</v>
      </c>
      <c r="L56" s="203">
        <v>57.75</v>
      </c>
      <c r="M56" s="203">
        <v>30.02</v>
      </c>
      <c r="N56" s="203">
        <v>49.93</v>
      </c>
      <c r="O56" s="203">
        <v>70.540000000000006</v>
      </c>
      <c r="P56" s="203">
        <v>23.25</v>
      </c>
      <c r="Q56" s="203">
        <v>3.85</v>
      </c>
      <c r="R56" s="203">
        <v>4.8099999999999996</v>
      </c>
      <c r="S56" s="203">
        <v>3.85</v>
      </c>
      <c r="T56" s="203">
        <v>0</v>
      </c>
      <c r="U56" s="203">
        <v>39.35</v>
      </c>
      <c r="V56" s="203">
        <v>8.76</v>
      </c>
      <c r="W56" s="203">
        <v>14.7</v>
      </c>
      <c r="X56" s="203">
        <v>62.36</v>
      </c>
      <c r="Y56" s="203">
        <v>0</v>
      </c>
      <c r="Z56" s="203">
        <v>104.34</v>
      </c>
      <c r="AA56" s="203">
        <v>35.17</v>
      </c>
      <c r="AB56" s="203">
        <v>0</v>
      </c>
      <c r="AC56" s="203">
        <v>10.92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76.37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76.040000000000006</v>
      </c>
      <c r="L57" s="203">
        <v>57.75</v>
      </c>
      <c r="M57" s="203">
        <v>30.02</v>
      </c>
      <c r="N57" s="203">
        <v>49.93</v>
      </c>
      <c r="O57" s="203">
        <v>70.540000000000006</v>
      </c>
      <c r="P57" s="203">
        <v>23.25</v>
      </c>
      <c r="Q57" s="203">
        <v>3.85</v>
      </c>
      <c r="R57" s="203">
        <v>4.8099999999999996</v>
      </c>
      <c r="S57" s="203">
        <v>3.85</v>
      </c>
      <c r="T57" s="203">
        <v>0</v>
      </c>
      <c r="U57" s="203">
        <v>39.35</v>
      </c>
      <c r="V57" s="203">
        <v>8.76</v>
      </c>
      <c r="W57" s="203">
        <v>14.7</v>
      </c>
      <c r="X57" s="203">
        <v>62.36</v>
      </c>
      <c r="Y57" s="203">
        <v>0</v>
      </c>
      <c r="Z57" s="203">
        <v>104.34</v>
      </c>
      <c r="AA57" s="203">
        <v>35.17</v>
      </c>
      <c r="AB57" s="203">
        <v>0</v>
      </c>
      <c r="AC57" s="203">
        <v>10.92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</v>
      </c>
      <c r="AJ57" s="203">
        <v>0</v>
      </c>
      <c r="AK57" s="203">
        <v>91.87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76.040000000000006</v>
      </c>
      <c r="L58" s="203">
        <v>57.75</v>
      </c>
      <c r="M58" s="203">
        <v>30.02</v>
      </c>
      <c r="N58" s="203">
        <v>49.93</v>
      </c>
      <c r="O58" s="203">
        <v>70.540000000000006</v>
      </c>
      <c r="P58" s="203">
        <v>23.25</v>
      </c>
      <c r="Q58" s="203">
        <v>3.85</v>
      </c>
      <c r="R58" s="203">
        <v>4.8099999999999996</v>
      </c>
      <c r="S58" s="203">
        <v>3.85</v>
      </c>
      <c r="T58" s="203">
        <v>0</v>
      </c>
      <c r="U58" s="203">
        <v>39.35</v>
      </c>
      <c r="V58" s="203">
        <v>0</v>
      </c>
      <c r="W58" s="203">
        <v>14.7</v>
      </c>
      <c r="X58" s="203">
        <v>62.36</v>
      </c>
      <c r="Y58" s="203">
        <v>0</v>
      </c>
      <c r="Z58" s="203">
        <v>104.34</v>
      </c>
      <c r="AA58" s="203">
        <v>35.17</v>
      </c>
      <c r="AB58" s="203">
        <v>0</v>
      </c>
      <c r="AC58" s="203">
        <v>10.92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</v>
      </c>
      <c r="AJ58" s="203">
        <v>0</v>
      </c>
      <c r="AK58" s="203">
        <v>76.89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62.56</v>
      </c>
      <c r="L59" s="203">
        <v>49.09</v>
      </c>
      <c r="M59" s="203">
        <v>30.02</v>
      </c>
      <c r="N59" s="203">
        <v>49.93</v>
      </c>
      <c r="O59" s="203">
        <v>70.540000000000006</v>
      </c>
      <c r="P59" s="203">
        <v>23.25</v>
      </c>
      <c r="Q59" s="203">
        <v>0</v>
      </c>
      <c r="R59" s="203">
        <v>0</v>
      </c>
      <c r="S59" s="203">
        <v>0</v>
      </c>
      <c r="T59" s="203">
        <v>0</v>
      </c>
      <c r="U59" s="203">
        <v>39.35</v>
      </c>
      <c r="V59" s="203">
        <v>0</v>
      </c>
      <c r="W59" s="203">
        <v>14.7</v>
      </c>
      <c r="X59" s="203">
        <v>62.36</v>
      </c>
      <c r="Y59" s="203">
        <v>0</v>
      </c>
      <c r="Z59" s="203">
        <v>104.34</v>
      </c>
      <c r="AA59" s="203">
        <v>35.17</v>
      </c>
      <c r="AB59" s="203">
        <v>0</v>
      </c>
      <c r="AC59" s="203">
        <v>10.92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</v>
      </c>
      <c r="AJ59" s="203">
        <v>0</v>
      </c>
      <c r="AK59" s="203">
        <v>74.64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76.040000000000006</v>
      </c>
      <c r="L60" s="203">
        <v>57.75</v>
      </c>
      <c r="M60" s="203">
        <v>30.02</v>
      </c>
      <c r="N60" s="203">
        <v>49.93</v>
      </c>
      <c r="O60" s="203">
        <v>70.540000000000006</v>
      </c>
      <c r="P60" s="203">
        <v>23.25</v>
      </c>
      <c r="Q60" s="203">
        <v>3.85</v>
      </c>
      <c r="R60" s="203">
        <v>4.8099999999999996</v>
      </c>
      <c r="S60" s="203">
        <v>3.85</v>
      </c>
      <c r="T60" s="203">
        <v>0</v>
      </c>
      <c r="U60" s="203">
        <v>39.35</v>
      </c>
      <c r="V60" s="203">
        <v>8.76</v>
      </c>
      <c r="W60" s="203">
        <v>14.7</v>
      </c>
      <c r="X60" s="203">
        <v>62.36</v>
      </c>
      <c r="Y60" s="203">
        <v>0</v>
      </c>
      <c r="Z60" s="203">
        <v>104.34</v>
      </c>
      <c r="AA60" s="203">
        <v>35.17</v>
      </c>
      <c r="AB60" s="203">
        <v>0</v>
      </c>
      <c r="AC60" s="203">
        <v>10.92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</v>
      </c>
      <c r="AJ60" s="203">
        <v>0</v>
      </c>
      <c r="AK60" s="203">
        <v>76.02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76.040000000000006</v>
      </c>
      <c r="L61" s="203">
        <v>57.75</v>
      </c>
      <c r="M61" s="203">
        <v>30.02</v>
      </c>
      <c r="N61" s="203">
        <v>49.93</v>
      </c>
      <c r="O61" s="203">
        <v>70.540000000000006</v>
      </c>
      <c r="P61" s="203">
        <v>23.25</v>
      </c>
      <c r="Q61" s="203">
        <v>9.2200000000000006</v>
      </c>
      <c r="R61" s="203">
        <v>9.6300000000000008</v>
      </c>
      <c r="S61" s="203">
        <v>11.16</v>
      </c>
      <c r="T61" s="203">
        <v>0</v>
      </c>
      <c r="U61" s="203">
        <v>39.35</v>
      </c>
      <c r="V61" s="203">
        <v>8.76</v>
      </c>
      <c r="W61" s="203">
        <v>14.7</v>
      </c>
      <c r="X61" s="203">
        <v>62.36</v>
      </c>
      <c r="Y61" s="203">
        <v>0</v>
      </c>
      <c r="Z61" s="203">
        <v>104.34</v>
      </c>
      <c r="AA61" s="203">
        <v>35.17</v>
      </c>
      <c r="AB61" s="203">
        <v>0</v>
      </c>
      <c r="AC61" s="203">
        <v>10.92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7.78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76.040000000000006</v>
      </c>
      <c r="L62" s="203">
        <v>57.75</v>
      </c>
      <c r="M62" s="203">
        <v>30.02</v>
      </c>
      <c r="N62" s="203">
        <v>49.93</v>
      </c>
      <c r="O62" s="203">
        <v>70.540000000000006</v>
      </c>
      <c r="P62" s="203">
        <v>23.25</v>
      </c>
      <c r="Q62" s="203">
        <v>3.85</v>
      </c>
      <c r="R62" s="203">
        <v>4.8099999999999996</v>
      </c>
      <c r="S62" s="203">
        <v>3.85</v>
      </c>
      <c r="T62" s="203">
        <v>0</v>
      </c>
      <c r="U62" s="203">
        <v>39.35</v>
      </c>
      <c r="V62" s="203">
        <v>8.76</v>
      </c>
      <c r="W62" s="203">
        <v>14.7</v>
      </c>
      <c r="X62" s="203">
        <v>62.36</v>
      </c>
      <c r="Y62" s="203">
        <v>0</v>
      </c>
      <c r="Z62" s="203">
        <v>104.34</v>
      </c>
      <c r="AA62" s="203">
        <v>35.17</v>
      </c>
      <c r="AB62" s="203">
        <v>0</v>
      </c>
      <c r="AC62" s="203">
        <v>10.92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7.72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154.76</v>
      </c>
      <c r="L63" s="203">
        <v>83.49</v>
      </c>
      <c r="M63" s="203">
        <v>30.02</v>
      </c>
      <c r="N63" s="203">
        <v>49.93</v>
      </c>
      <c r="O63" s="203">
        <v>70.540000000000006</v>
      </c>
      <c r="P63" s="203">
        <v>23.25</v>
      </c>
      <c r="Q63" s="203">
        <v>9.2200000000000006</v>
      </c>
      <c r="R63" s="203">
        <v>17.920000000000002</v>
      </c>
      <c r="S63" s="203">
        <v>11.16</v>
      </c>
      <c r="T63" s="203">
        <v>0</v>
      </c>
      <c r="U63" s="203">
        <v>39.35</v>
      </c>
      <c r="V63" s="203">
        <v>8.76</v>
      </c>
      <c r="W63" s="203">
        <v>14.7</v>
      </c>
      <c r="X63" s="203">
        <v>62.36</v>
      </c>
      <c r="Y63" s="203">
        <v>0</v>
      </c>
      <c r="Z63" s="203">
        <v>104.34</v>
      </c>
      <c r="AA63" s="203">
        <v>35.17</v>
      </c>
      <c r="AB63" s="203">
        <v>0</v>
      </c>
      <c r="AC63" s="203">
        <v>10.92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7.72</v>
      </c>
      <c r="AJ63" s="203">
        <v>0</v>
      </c>
      <c r="AK63" s="203">
        <v>90.84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154.76</v>
      </c>
      <c r="L64" s="203">
        <v>87.88</v>
      </c>
      <c r="M64" s="203">
        <v>30.02</v>
      </c>
      <c r="N64" s="203">
        <v>49.93</v>
      </c>
      <c r="O64" s="203">
        <v>70.540000000000006</v>
      </c>
      <c r="P64" s="203">
        <v>23.25</v>
      </c>
      <c r="Q64" s="203">
        <v>9.2200000000000006</v>
      </c>
      <c r="R64" s="203">
        <v>17.920000000000002</v>
      </c>
      <c r="S64" s="203">
        <v>11.16</v>
      </c>
      <c r="T64" s="203">
        <v>0</v>
      </c>
      <c r="U64" s="203">
        <v>39.35</v>
      </c>
      <c r="V64" s="203">
        <v>8.76</v>
      </c>
      <c r="W64" s="203">
        <v>14.7</v>
      </c>
      <c r="X64" s="203">
        <v>62.36</v>
      </c>
      <c r="Y64" s="203">
        <v>0</v>
      </c>
      <c r="Z64" s="203">
        <v>104.34</v>
      </c>
      <c r="AA64" s="203">
        <v>35.17</v>
      </c>
      <c r="AB64" s="203">
        <v>0</v>
      </c>
      <c r="AC64" s="203">
        <v>10.92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7.72</v>
      </c>
      <c r="AJ64" s="203">
        <v>0</v>
      </c>
      <c r="AK64" s="203">
        <v>90.84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154.76</v>
      </c>
      <c r="L65" s="203">
        <v>122.21</v>
      </c>
      <c r="M65" s="203">
        <v>30.02</v>
      </c>
      <c r="N65" s="203">
        <v>49.93</v>
      </c>
      <c r="O65" s="203">
        <v>70.540000000000006</v>
      </c>
      <c r="P65" s="203">
        <v>23.25</v>
      </c>
      <c r="Q65" s="203">
        <v>9.2200000000000006</v>
      </c>
      <c r="R65" s="203">
        <v>17.920000000000002</v>
      </c>
      <c r="S65" s="203">
        <v>11.16</v>
      </c>
      <c r="T65" s="203">
        <v>0</v>
      </c>
      <c r="U65" s="203">
        <v>39.35</v>
      </c>
      <c r="V65" s="203">
        <v>8.76</v>
      </c>
      <c r="W65" s="203">
        <v>14.7</v>
      </c>
      <c r="X65" s="203">
        <v>62.36</v>
      </c>
      <c r="Y65" s="203">
        <v>0</v>
      </c>
      <c r="Z65" s="203">
        <v>104.34</v>
      </c>
      <c r="AA65" s="203">
        <v>35.17</v>
      </c>
      <c r="AB65" s="203">
        <v>0</v>
      </c>
      <c r="AC65" s="203">
        <v>10.92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7.72</v>
      </c>
      <c r="AJ65" s="203">
        <v>0</v>
      </c>
      <c r="AK65" s="203">
        <v>90.84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154.76</v>
      </c>
      <c r="L66" s="203">
        <v>122.21</v>
      </c>
      <c r="M66" s="203">
        <v>30.02</v>
      </c>
      <c r="N66" s="203">
        <v>49.93</v>
      </c>
      <c r="O66" s="203">
        <v>70.540000000000006</v>
      </c>
      <c r="P66" s="203">
        <v>23.25</v>
      </c>
      <c r="Q66" s="203">
        <v>9.2200000000000006</v>
      </c>
      <c r="R66" s="203">
        <v>17.920000000000002</v>
      </c>
      <c r="S66" s="203">
        <v>11.16</v>
      </c>
      <c r="T66" s="203">
        <v>0</v>
      </c>
      <c r="U66" s="203">
        <v>39.35</v>
      </c>
      <c r="V66" s="203">
        <v>8.76</v>
      </c>
      <c r="W66" s="203">
        <v>14.7</v>
      </c>
      <c r="X66" s="203">
        <v>62.36</v>
      </c>
      <c r="Y66" s="203">
        <v>0</v>
      </c>
      <c r="Z66" s="203">
        <v>104.34</v>
      </c>
      <c r="AA66" s="203">
        <v>35.17</v>
      </c>
      <c r="AB66" s="203">
        <v>0</v>
      </c>
      <c r="AC66" s="203">
        <v>10.92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7.72</v>
      </c>
      <c r="AJ66" s="203">
        <v>0</v>
      </c>
      <c r="AK66" s="203">
        <v>90.84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154.76</v>
      </c>
      <c r="L67" s="203">
        <v>122.21</v>
      </c>
      <c r="M67" s="203">
        <v>30.02</v>
      </c>
      <c r="N67" s="203">
        <v>49.93</v>
      </c>
      <c r="O67" s="203">
        <v>70.540000000000006</v>
      </c>
      <c r="P67" s="203">
        <v>22.25</v>
      </c>
      <c r="Q67" s="203">
        <v>9.2200000000000006</v>
      </c>
      <c r="R67" s="203">
        <v>17.920000000000002</v>
      </c>
      <c r="S67" s="203">
        <v>11.16</v>
      </c>
      <c r="T67" s="203">
        <v>0</v>
      </c>
      <c r="U67" s="203">
        <v>39.35</v>
      </c>
      <c r="V67" s="203">
        <v>8.76</v>
      </c>
      <c r="W67" s="203">
        <v>14.7</v>
      </c>
      <c r="X67" s="203">
        <v>62.36</v>
      </c>
      <c r="Y67" s="203">
        <v>0</v>
      </c>
      <c r="Z67" s="203">
        <v>104.34</v>
      </c>
      <c r="AA67" s="203">
        <v>35.17</v>
      </c>
      <c r="AB67" s="203">
        <v>0</v>
      </c>
      <c r="AC67" s="203">
        <v>11.92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7.26</v>
      </c>
      <c r="AJ67" s="203">
        <v>0</v>
      </c>
      <c r="AK67" s="203">
        <v>90.84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154.76</v>
      </c>
      <c r="L68" s="203">
        <v>122.21</v>
      </c>
      <c r="M68" s="203">
        <v>30.02</v>
      </c>
      <c r="N68" s="203">
        <v>49.93</v>
      </c>
      <c r="O68" s="203">
        <v>70.540000000000006</v>
      </c>
      <c r="P68" s="203">
        <v>20.12</v>
      </c>
      <c r="Q68" s="203">
        <v>9.2200000000000006</v>
      </c>
      <c r="R68" s="203">
        <v>17.920000000000002</v>
      </c>
      <c r="S68" s="203">
        <v>11.16</v>
      </c>
      <c r="T68" s="203">
        <v>0</v>
      </c>
      <c r="U68" s="203">
        <v>39.35</v>
      </c>
      <c r="V68" s="203">
        <v>8.76</v>
      </c>
      <c r="W68" s="203">
        <v>14.7</v>
      </c>
      <c r="X68" s="203">
        <v>62.36</v>
      </c>
      <c r="Y68" s="203">
        <v>0</v>
      </c>
      <c r="Z68" s="203">
        <v>104.34</v>
      </c>
      <c r="AA68" s="203">
        <v>35.17</v>
      </c>
      <c r="AB68" s="203">
        <v>0</v>
      </c>
      <c r="AC68" s="203">
        <v>11.92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</v>
      </c>
      <c r="AJ68" s="203">
        <v>0</v>
      </c>
      <c r="AK68" s="203">
        <v>90.84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154.76</v>
      </c>
      <c r="L69" s="203">
        <v>122.21</v>
      </c>
      <c r="M69" s="203">
        <v>30.02</v>
      </c>
      <c r="N69" s="203">
        <v>49.93</v>
      </c>
      <c r="O69" s="203">
        <v>70.540000000000006</v>
      </c>
      <c r="P69" s="203">
        <v>20.12</v>
      </c>
      <c r="Q69" s="203">
        <v>9.2200000000000006</v>
      </c>
      <c r="R69" s="203">
        <v>17.920000000000002</v>
      </c>
      <c r="S69" s="203">
        <v>11.16</v>
      </c>
      <c r="T69" s="203">
        <v>0</v>
      </c>
      <c r="U69" s="203">
        <v>39.35</v>
      </c>
      <c r="V69" s="203">
        <v>8.76</v>
      </c>
      <c r="W69" s="203">
        <v>14.7</v>
      </c>
      <c r="X69" s="203">
        <v>62.36</v>
      </c>
      <c r="Y69" s="203">
        <v>0</v>
      </c>
      <c r="Z69" s="203">
        <v>104.34</v>
      </c>
      <c r="AA69" s="203">
        <v>35.17</v>
      </c>
      <c r="AB69" s="203">
        <v>0</v>
      </c>
      <c r="AC69" s="203">
        <v>11.92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</v>
      </c>
      <c r="AJ69" s="203">
        <v>0</v>
      </c>
      <c r="AK69" s="203">
        <v>90.84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154.76</v>
      </c>
      <c r="L70" s="203">
        <v>122.21</v>
      </c>
      <c r="M70" s="203">
        <v>30.02</v>
      </c>
      <c r="N70" s="203">
        <v>49.93</v>
      </c>
      <c r="O70" s="203">
        <v>70.540000000000006</v>
      </c>
      <c r="P70" s="203">
        <v>20.12</v>
      </c>
      <c r="Q70" s="203">
        <v>9.2200000000000006</v>
      </c>
      <c r="R70" s="203">
        <v>17.920000000000002</v>
      </c>
      <c r="S70" s="203">
        <v>11.16</v>
      </c>
      <c r="T70" s="203">
        <v>0</v>
      </c>
      <c r="U70" s="203">
        <v>39.35</v>
      </c>
      <c r="V70" s="203">
        <v>8.76</v>
      </c>
      <c r="W70" s="203">
        <v>14.7</v>
      </c>
      <c r="X70" s="203">
        <v>62.36</v>
      </c>
      <c r="Y70" s="203">
        <v>0</v>
      </c>
      <c r="Z70" s="203">
        <v>104.34</v>
      </c>
      <c r="AA70" s="203">
        <v>35.17</v>
      </c>
      <c r="AB70" s="203">
        <v>0</v>
      </c>
      <c r="AC70" s="203">
        <v>11.92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</v>
      </c>
      <c r="AJ70" s="203">
        <v>0</v>
      </c>
      <c r="AK70" s="203">
        <v>90.84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154.76</v>
      </c>
      <c r="L71" s="203">
        <v>122.21</v>
      </c>
      <c r="M71" s="203">
        <v>30.02</v>
      </c>
      <c r="N71" s="203">
        <v>49.93</v>
      </c>
      <c r="O71" s="203">
        <v>70.540000000000006</v>
      </c>
      <c r="P71" s="203">
        <v>20.83</v>
      </c>
      <c r="Q71" s="203">
        <v>9.2200000000000006</v>
      </c>
      <c r="R71" s="203">
        <v>17.920000000000002</v>
      </c>
      <c r="S71" s="203">
        <v>11.16</v>
      </c>
      <c r="T71" s="203">
        <v>0</v>
      </c>
      <c r="U71" s="203">
        <v>39.35</v>
      </c>
      <c r="V71" s="203">
        <v>8.76</v>
      </c>
      <c r="W71" s="203">
        <v>14.7</v>
      </c>
      <c r="X71" s="203">
        <v>62.36</v>
      </c>
      <c r="Y71" s="203">
        <v>0</v>
      </c>
      <c r="Z71" s="203">
        <v>104.34</v>
      </c>
      <c r="AA71" s="203">
        <v>35.17</v>
      </c>
      <c r="AB71" s="203">
        <v>0</v>
      </c>
      <c r="AC71" s="203">
        <v>11.92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122.21</v>
      </c>
      <c r="M72" s="203">
        <v>30.02</v>
      </c>
      <c r="N72" s="203">
        <v>49.93</v>
      </c>
      <c r="O72" s="203">
        <v>70.540000000000006</v>
      </c>
      <c r="P72" s="203">
        <v>21.54</v>
      </c>
      <c r="Q72" s="203">
        <v>9.2200000000000006</v>
      </c>
      <c r="R72" s="203">
        <v>17.920000000000002</v>
      </c>
      <c r="S72" s="203">
        <v>11.16</v>
      </c>
      <c r="T72" s="203">
        <v>0</v>
      </c>
      <c r="U72" s="203">
        <v>39.35</v>
      </c>
      <c r="V72" s="203">
        <v>8.76</v>
      </c>
      <c r="W72" s="203">
        <v>14.7</v>
      </c>
      <c r="X72" s="203">
        <v>62.36</v>
      </c>
      <c r="Y72" s="203">
        <v>0</v>
      </c>
      <c r="Z72" s="203">
        <v>104.34</v>
      </c>
      <c r="AA72" s="203">
        <v>35.17</v>
      </c>
      <c r="AB72" s="203">
        <v>0</v>
      </c>
      <c r="AC72" s="203">
        <v>11.92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42.5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30.02</v>
      </c>
      <c r="N73" s="203">
        <v>49.93</v>
      </c>
      <c r="O73" s="203">
        <v>70.540000000000006</v>
      </c>
      <c r="P73" s="203">
        <v>22.11</v>
      </c>
      <c r="Q73" s="203">
        <v>9.2200000000000006</v>
      </c>
      <c r="R73" s="203">
        <v>17.920000000000002</v>
      </c>
      <c r="S73" s="203">
        <v>11.16</v>
      </c>
      <c r="T73" s="203">
        <v>0</v>
      </c>
      <c r="U73" s="203">
        <v>39.35</v>
      </c>
      <c r="V73" s="203">
        <v>8.76</v>
      </c>
      <c r="W73" s="203">
        <v>14.7</v>
      </c>
      <c r="X73" s="203">
        <v>62.36</v>
      </c>
      <c r="Y73" s="203">
        <v>0</v>
      </c>
      <c r="Z73" s="203">
        <v>104.34</v>
      </c>
      <c r="AA73" s="203">
        <v>35.17</v>
      </c>
      <c r="AB73" s="203">
        <v>0</v>
      </c>
      <c r="AC73" s="203">
        <v>11.92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7.78</v>
      </c>
      <c r="AJ73" s="203">
        <v>0</v>
      </c>
      <c r="AK73" s="203">
        <v>91.83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32.659999999999997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122.21</v>
      </c>
      <c r="M74" s="203">
        <v>30.02</v>
      </c>
      <c r="N74" s="203">
        <v>49.93</v>
      </c>
      <c r="O74" s="203">
        <v>70.540000000000006</v>
      </c>
      <c r="P74" s="203">
        <v>22.68</v>
      </c>
      <c r="Q74" s="203">
        <v>9.2200000000000006</v>
      </c>
      <c r="R74" s="203">
        <v>17.920000000000002</v>
      </c>
      <c r="S74" s="203">
        <v>11.16</v>
      </c>
      <c r="T74" s="203">
        <v>0</v>
      </c>
      <c r="U74" s="203">
        <v>39.35</v>
      </c>
      <c r="V74" s="203">
        <v>8.76</v>
      </c>
      <c r="W74" s="203">
        <v>14.7</v>
      </c>
      <c r="X74" s="203">
        <v>62.36</v>
      </c>
      <c r="Y74" s="203">
        <v>0</v>
      </c>
      <c r="Z74" s="203">
        <v>104.34</v>
      </c>
      <c r="AA74" s="203">
        <v>35.17</v>
      </c>
      <c r="AB74" s="203">
        <v>0</v>
      </c>
      <c r="AC74" s="203">
        <v>11.92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</v>
      </c>
      <c r="AJ74" s="203">
        <v>0</v>
      </c>
      <c r="AK74" s="203">
        <v>91.83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18.64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27.35</v>
      </c>
      <c r="N75" s="203">
        <v>49.93</v>
      </c>
      <c r="O75" s="203">
        <v>70.540000000000006</v>
      </c>
      <c r="P75" s="203">
        <v>23.25</v>
      </c>
      <c r="Q75" s="203">
        <v>9.2200000000000006</v>
      </c>
      <c r="R75" s="203">
        <v>17.920000000000002</v>
      </c>
      <c r="S75" s="203">
        <v>11.16</v>
      </c>
      <c r="T75" s="203">
        <v>0</v>
      </c>
      <c r="U75" s="203">
        <v>39.35</v>
      </c>
      <c r="V75" s="203">
        <v>8.76</v>
      </c>
      <c r="W75" s="203">
        <v>14.7</v>
      </c>
      <c r="X75" s="203">
        <v>62.36</v>
      </c>
      <c r="Y75" s="203">
        <v>0</v>
      </c>
      <c r="Z75" s="203">
        <v>111.78</v>
      </c>
      <c r="AA75" s="203">
        <v>35.17</v>
      </c>
      <c r="AB75" s="203">
        <v>0</v>
      </c>
      <c r="AC75" s="203">
        <v>11.92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</v>
      </c>
      <c r="AJ75" s="203">
        <v>0</v>
      </c>
      <c r="AK75" s="203">
        <v>91.83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27.35</v>
      </c>
      <c r="N76" s="203">
        <v>49.93</v>
      </c>
      <c r="O76" s="203">
        <v>70.540000000000006</v>
      </c>
      <c r="P76" s="203">
        <v>23.25</v>
      </c>
      <c r="Q76" s="203">
        <v>9.2200000000000006</v>
      </c>
      <c r="R76" s="203">
        <v>17.920000000000002</v>
      </c>
      <c r="S76" s="203">
        <v>11.16</v>
      </c>
      <c r="T76" s="203">
        <v>0</v>
      </c>
      <c r="U76" s="203">
        <v>39.35</v>
      </c>
      <c r="V76" s="203">
        <v>8.76</v>
      </c>
      <c r="W76" s="203">
        <v>14.7</v>
      </c>
      <c r="X76" s="203">
        <v>62.36</v>
      </c>
      <c r="Y76" s="203">
        <v>0</v>
      </c>
      <c r="Z76" s="203">
        <v>111.78</v>
      </c>
      <c r="AA76" s="203">
        <v>35.17</v>
      </c>
      <c r="AB76" s="203">
        <v>0</v>
      </c>
      <c r="AC76" s="203">
        <v>11.92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</v>
      </c>
      <c r="AJ76" s="203">
        <v>0</v>
      </c>
      <c r="AK76" s="203">
        <v>91.83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27.35</v>
      </c>
      <c r="N77" s="203">
        <v>49.93</v>
      </c>
      <c r="O77" s="203">
        <v>70.540000000000006</v>
      </c>
      <c r="P77" s="203">
        <v>23.25</v>
      </c>
      <c r="Q77" s="203">
        <v>9.2200000000000006</v>
      </c>
      <c r="R77" s="203">
        <v>17.920000000000002</v>
      </c>
      <c r="S77" s="203">
        <v>11.16</v>
      </c>
      <c r="T77" s="203">
        <v>0</v>
      </c>
      <c r="U77" s="203">
        <v>39.35</v>
      </c>
      <c r="V77" s="203">
        <v>8.76</v>
      </c>
      <c r="W77" s="203">
        <v>14.7</v>
      </c>
      <c r="X77" s="203">
        <v>62.36</v>
      </c>
      <c r="Y77" s="203">
        <v>0</v>
      </c>
      <c r="Z77" s="203">
        <v>111.78</v>
      </c>
      <c r="AA77" s="203">
        <v>35.17</v>
      </c>
      <c r="AB77" s="203">
        <v>0</v>
      </c>
      <c r="AC77" s="203">
        <v>5.43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4.9000000000000004</v>
      </c>
      <c r="AJ77" s="203">
        <v>0</v>
      </c>
      <c r="AK77" s="203">
        <v>91.83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27.35</v>
      </c>
      <c r="N78" s="203">
        <v>49.93</v>
      </c>
      <c r="O78" s="203">
        <v>70.540000000000006</v>
      </c>
      <c r="P78" s="203">
        <v>23.25</v>
      </c>
      <c r="Q78" s="203">
        <v>9.2200000000000006</v>
      </c>
      <c r="R78" s="203">
        <v>17.920000000000002</v>
      </c>
      <c r="S78" s="203">
        <v>11.16</v>
      </c>
      <c r="T78" s="203">
        <v>0</v>
      </c>
      <c r="U78" s="203">
        <v>39.35</v>
      </c>
      <c r="V78" s="203">
        <v>8.76</v>
      </c>
      <c r="W78" s="203">
        <v>14.7</v>
      </c>
      <c r="X78" s="203">
        <v>62.36</v>
      </c>
      <c r="Y78" s="203">
        <v>0</v>
      </c>
      <c r="Z78" s="203">
        <v>111.78</v>
      </c>
      <c r="AA78" s="203">
        <v>35.17</v>
      </c>
      <c r="AB78" s="203">
        <v>0</v>
      </c>
      <c r="AC78" s="203">
        <v>5.43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4.9000000000000004</v>
      </c>
      <c r="AJ78" s="203">
        <v>0</v>
      </c>
      <c r="AK78" s="203">
        <v>91.83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27.35</v>
      </c>
      <c r="N79" s="203">
        <v>49.93</v>
      </c>
      <c r="O79" s="203">
        <v>70.540000000000006</v>
      </c>
      <c r="P79" s="203">
        <v>23.25</v>
      </c>
      <c r="Q79" s="203">
        <v>9.2200000000000006</v>
      </c>
      <c r="R79" s="203">
        <v>17.920000000000002</v>
      </c>
      <c r="S79" s="203">
        <v>11.16</v>
      </c>
      <c r="T79" s="203">
        <v>0</v>
      </c>
      <c r="U79" s="203">
        <v>39.35</v>
      </c>
      <c r="V79" s="203">
        <v>8.76</v>
      </c>
      <c r="W79" s="203">
        <v>14.7</v>
      </c>
      <c r="X79" s="203">
        <v>62.36</v>
      </c>
      <c r="Y79" s="203">
        <v>0</v>
      </c>
      <c r="Z79" s="203">
        <v>111.78</v>
      </c>
      <c r="AA79" s="203">
        <v>35.17</v>
      </c>
      <c r="AB79" s="203">
        <v>0</v>
      </c>
      <c r="AC79" s="203">
        <v>5.43</v>
      </c>
      <c r="AD79" s="203">
        <v>0</v>
      </c>
      <c r="AE79" s="203">
        <v>0</v>
      </c>
      <c r="AF79" s="203">
        <v>0</v>
      </c>
      <c r="AG79" s="203">
        <v>33</v>
      </c>
      <c r="AH79" s="203">
        <v>0</v>
      </c>
      <c r="AI79" s="203">
        <v>4.08</v>
      </c>
      <c r="AJ79" s="203">
        <v>0</v>
      </c>
      <c r="AK79" s="203">
        <v>91.83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27.35</v>
      </c>
      <c r="N80" s="203">
        <v>49.93</v>
      </c>
      <c r="O80" s="203">
        <v>70.540000000000006</v>
      </c>
      <c r="P80" s="203">
        <v>23.25</v>
      </c>
      <c r="Q80" s="203">
        <v>9.2200000000000006</v>
      </c>
      <c r="R80" s="203">
        <v>17.920000000000002</v>
      </c>
      <c r="S80" s="203">
        <v>11.16</v>
      </c>
      <c r="T80" s="203">
        <v>0</v>
      </c>
      <c r="U80" s="203">
        <v>39.35</v>
      </c>
      <c r="V80" s="203">
        <v>8.76</v>
      </c>
      <c r="W80" s="203">
        <v>14.7</v>
      </c>
      <c r="X80" s="203">
        <v>62.36</v>
      </c>
      <c r="Y80" s="203">
        <v>0</v>
      </c>
      <c r="Z80" s="203">
        <v>111.78</v>
      </c>
      <c r="AA80" s="203">
        <v>35.17</v>
      </c>
      <c r="AB80" s="203">
        <v>0</v>
      </c>
      <c r="AC80" s="203">
        <v>5.43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3.75</v>
      </c>
      <c r="AJ80" s="203">
        <v>0</v>
      </c>
      <c r="AK80" s="203">
        <v>91.83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27.35</v>
      </c>
      <c r="N81" s="203">
        <v>49.93</v>
      </c>
      <c r="O81" s="203">
        <v>70.540000000000006</v>
      </c>
      <c r="P81" s="203">
        <v>23.25</v>
      </c>
      <c r="Q81" s="203">
        <v>9.2200000000000006</v>
      </c>
      <c r="R81" s="203">
        <v>17.920000000000002</v>
      </c>
      <c r="S81" s="203">
        <v>11.16</v>
      </c>
      <c r="T81" s="203">
        <v>0</v>
      </c>
      <c r="U81" s="203">
        <v>39.35</v>
      </c>
      <c r="V81" s="203">
        <v>8.76</v>
      </c>
      <c r="W81" s="203">
        <v>14.7</v>
      </c>
      <c r="X81" s="203">
        <v>62.36</v>
      </c>
      <c r="Y81" s="203">
        <v>0</v>
      </c>
      <c r="Z81" s="203">
        <v>111.78</v>
      </c>
      <c r="AA81" s="203">
        <v>35.17</v>
      </c>
      <c r="AB81" s="203">
        <v>0</v>
      </c>
      <c r="AC81" s="203">
        <v>5.43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4.9000000000000004</v>
      </c>
      <c r="AJ81" s="203">
        <v>0</v>
      </c>
      <c r="AK81" s="203">
        <v>91.83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27.35</v>
      </c>
      <c r="N82" s="203">
        <v>49.93</v>
      </c>
      <c r="O82" s="203">
        <v>70.540000000000006</v>
      </c>
      <c r="P82" s="203">
        <v>23.25</v>
      </c>
      <c r="Q82" s="203">
        <v>9.2200000000000006</v>
      </c>
      <c r="R82" s="203">
        <v>17.920000000000002</v>
      </c>
      <c r="S82" s="203">
        <v>11.16</v>
      </c>
      <c r="T82" s="203">
        <v>0</v>
      </c>
      <c r="U82" s="203">
        <v>39.35</v>
      </c>
      <c r="V82" s="203">
        <v>8.76</v>
      </c>
      <c r="W82" s="203">
        <v>14.7</v>
      </c>
      <c r="X82" s="203">
        <v>62.36</v>
      </c>
      <c r="Y82" s="203">
        <v>0</v>
      </c>
      <c r="Z82" s="203">
        <v>111.78</v>
      </c>
      <c r="AA82" s="203">
        <v>35.17</v>
      </c>
      <c r="AB82" s="203">
        <v>0</v>
      </c>
      <c r="AC82" s="203">
        <v>5.43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4.9000000000000004</v>
      </c>
      <c r="AJ82" s="203">
        <v>0</v>
      </c>
      <c r="AK82" s="203">
        <v>91.83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27.35</v>
      </c>
      <c r="N83" s="203">
        <v>49.93</v>
      </c>
      <c r="O83" s="203">
        <v>70.540000000000006</v>
      </c>
      <c r="P83" s="203">
        <v>23.25</v>
      </c>
      <c r="Q83" s="203">
        <v>9.2200000000000006</v>
      </c>
      <c r="R83" s="203">
        <v>17.920000000000002</v>
      </c>
      <c r="S83" s="203">
        <v>11.16</v>
      </c>
      <c r="T83" s="203">
        <v>0</v>
      </c>
      <c r="U83" s="203">
        <v>39.35</v>
      </c>
      <c r="V83" s="203">
        <v>8.76</v>
      </c>
      <c r="W83" s="203">
        <v>14.7</v>
      </c>
      <c r="X83" s="203">
        <v>62.36</v>
      </c>
      <c r="Y83" s="203">
        <v>0</v>
      </c>
      <c r="Z83" s="203">
        <v>111.78</v>
      </c>
      <c r="AA83" s="203">
        <v>35.17</v>
      </c>
      <c r="AB83" s="203">
        <v>0</v>
      </c>
      <c r="AC83" s="203">
        <v>5.43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4.9000000000000004</v>
      </c>
      <c r="AJ83" s="203">
        <v>0</v>
      </c>
      <c r="AK83" s="203">
        <v>93.97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27.35</v>
      </c>
      <c r="N84" s="203">
        <v>49.93</v>
      </c>
      <c r="O84" s="203">
        <v>70.540000000000006</v>
      </c>
      <c r="P84" s="203">
        <v>23.25</v>
      </c>
      <c r="Q84" s="203">
        <v>9.2200000000000006</v>
      </c>
      <c r="R84" s="203">
        <v>17.920000000000002</v>
      </c>
      <c r="S84" s="203">
        <v>11.16</v>
      </c>
      <c r="T84" s="203">
        <v>0</v>
      </c>
      <c r="U84" s="203">
        <v>39.35</v>
      </c>
      <c r="V84" s="203">
        <v>8.76</v>
      </c>
      <c r="W84" s="203">
        <v>14.7</v>
      </c>
      <c r="X84" s="203">
        <v>62.36</v>
      </c>
      <c r="Y84" s="203">
        <v>0</v>
      </c>
      <c r="Z84" s="203">
        <v>111.78</v>
      </c>
      <c r="AA84" s="203">
        <v>35.17</v>
      </c>
      <c r="AB84" s="203">
        <v>0</v>
      </c>
      <c r="AC84" s="203">
        <v>5.43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4.9000000000000004</v>
      </c>
      <c r="AJ84" s="203">
        <v>0</v>
      </c>
      <c r="AK84" s="203">
        <v>93.97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27.35</v>
      </c>
      <c r="N85" s="203">
        <v>49.93</v>
      </c>
      <c r="O85" s="203">
        <v>70.540000000000006</v>
      </c>
      <c r="P85" s="203">
        <v>23.25</v>
      </c>
      <c r="Q85" s="203">
        <v>9.2200000000000006</v>
      </c>
      <c r="R85" s="203">
        <v>17.920000000000002</v>
      </c>
      <c r="S85" s="203">
        <v>11.16</v>
      </c>
      <c r="T85" s="203">
        <v>0</v>
      </c>
      <c r="U85" s="203">
        <v>39.35</v>
      </c>
      <c r="V85" s="203">
        <v>8.76</v>
      </c>
      <c r="W85" s="203">
        <v>14.7</v>
      </c>
      <c r="X85" s="203">
        <v>62.36</v>
      </c>
      <c r="Y85" s="203">
        <v>0</v>
      </c>
      <c r="Z85" s="203">
        <v>111.78</v>
      </c>
      <c r="AA85" s="203">
        <v>35.17</v>
      </c>
      <c r="AB85" s="203">
        <v>0</v>
      </c>
      <c r="AC85" s="203">
        <v>5.43</v>
      </c>
      <c r="AD85" s="203">
        <v>0</v>
      </c>
      <c r="AE85" s="203">
        <v>0</v>
      </c>
      <c r="AF85" s="203">
        <v>0</v>
      </c>
      <c r="AG85" s="203">
        <v>33</v>
      </c>
      <c r="AH85" s="203">
        <v>0</v>
      </c>
      <c r="AI85" s="203">
        <v>3.65</v>
      </c>
      <c r="AJ85" s="203">
        <v>0</v>
      </c>
      <c r="AK85" s="203">
        <v>94.98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27.35</v>
      </c>
      <c r="N86" s="203">
        <v>49.93</v>
      </c>
      <c r="O86" s="203">
        <v>70.540000000000006</v>
      </c>
      <c r="P86" s="203">
        <v>23.25</v>
      </c>
      <c r="Q86" s="203">
        <v>9.2200000000000006</v>
      </c>
      <c r="R86" s="203">
        <v>17.920000000000002</v>
      </c>
      <c r="S86" s="203">
        <v>11.16</v>
      </c>
      <c r="T86" s="203">
        <v>0</v>
      </c>
      <c r="U86" s="203">
        <v>39.35</v>
      </c>
      <c r="V86" s="203">
        <v>8.76</v>
      </c>
      <c r="W86" s="203">
        <v>14.7</v>
      </c>
      <c r="X86" s="203">
        <v>62.36</v>
      </c>
      <c r="Y86" s="203">
        <v>0</v>
      </c>
      <c r="Z86" s="203">
        <v>111.78</v>
      </c>
      <c r="AA86" s="203">
        <v>35.17</v>
      </c>
      <c r="AB86" s="203">
        <v>0</v>
      </c>
      <c r="AC86" s="203">
        <v>5.43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4.9000000000000004</v>
      </c>
      <c r="AJ86" s="203">
        <v>0</v>
      </c>
      <c r="AK86" s="203">
        <v>95.25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27.35</v>
      </c>
      <c r="N87" s="203">
        <v>49.93</v>
      </c>
      <c r="O87" s="203">
        <v>70.540000000000006</v>
      </c>
      <c r="P87" s="203">
        <v>23.25</v>
      </c>
      <c r="Q87" s="203">
        <v>9.2200000000000006</v>
      </c>
      <c r="R87" s="203">
        <v>17.920000000000002</v>
      </c>
      <c r="S87" s="203">
        <v>11.16</v>
      </c>
      <c r="T87" s="203">
        <v>0</v>
      </c>
      <c r="U87" s="203">
        <v>39.35</v>
      </c>
      <c r="V87" s="203">
        <v>8.76</v>
      </c>
      <c r="W87" s="203">
        <v>14.7</v>
      </c>
      <c r="X87" s="203">
        <v>62.36</v>
      </c>
      <c r="Y87" s="203">
        <v>0</v>
      </c>
      <c r="Z87" s="203">
        <v>111.78</v>
      </c>
      <c r="AA87" s="203">
        <v>35.17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9.9</v>
      </c>
      <c r="AJ87" s="203">
        <v>0</v>
      </c>
      <c r="AK87" s="203">
        <v>95.25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27.35</v>
      </c>
      <c r="N88" s="203">
        <v>49.93</v>
      </c>
      <c r="O88" s="203">
        <v>70.540000000000006</v>
      </c>
      <c r="P88" s="203">
        <v>23.25</v>
      </c>
      <c r="Q88" s="203">
        <v>9.2200000000000006</v>
      </c>
      <c r="R88" s="203">
        <v>17.920000000000002</v>
      </c>
      <c r="S88" s="203">
        <v>11.16</v>
      </c>
      <c r="T88" s="203">
        <v>0</v>
      </c>
      <c r="U88" s="203">
        <v>39.35</v>
      </c>
      <c r="V88" s="203">
        <v>8.76</v>
      </c>
      <c r="W88" s="203">
        <v>14.7</v>
      </c>
      <c r="X88" s="203">
        <v>62.36</v>
      </c>
      <c r="Y88" s="203">
        <v>0</v>
      </c>
      <c r="Z88" s="203">
        <v>111.78</v>
      </c>
      <c r="AA88" s="203">
        <v>35.17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9.9</v>
      </c>
      <c r="AJ88" s="203">
        <v>0</v>
      </c>
      <c r="AK88" s="203">
        <v>95.25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27.35</v>
      </c>
      <c r="N89" s="203">
        <v>49.93</v>
      </c>
      <c r="O89" s="203">
        <v>70.540000000000006</v>
      </c>
      <c r="P89" s="203">
        <v>23.25</v>
      </c>
      <c r="Q89" s="203">
        <v>9.2200000000000006</v>
      </c>
      <c r="R89" s="203">
        <v>17.920000000000002</v>
      </c>
      <c r="S89" s="203">
        <v>11.16</v>
      </c>
      <c r="T89" s="203">
        <v>0</v>
      </c>
      <c r="U89" s="203">
        <v>39.35</v>
      </c>
      <c r="V89" s="203">
        <v>8.76</v>
      </c>
      <c r="W89" s="203">
        <v>14.7</v>
      </c>
      <c r="X89" s="203">
        <v>62.36</v>
      </c>
      <c r="Y89" s="203">
        <v>0</v>
      </c>
      <c r="Z89" s="203">
        <v>111.78</v>
      </c>
      <c r="AA89" s="203">
        <v>35.17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9.9</v>
      </c>
      <c r="AJ89" s="203">
        <v>0</v>
      </c>
      <c r="AK89" s="203">
        <v>95.25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27.35</v>
      </c>
      <c r="N90" s="203">
        <v>49.93</v>
      </c>
      <c r="O90" s="203">
        <v>70.540000000000006</v>
      </c>
      <c r="P90" s="203">
        <v>23.25</v>
      </c>
      <c r="Q90" s="203">
        <v>9.2200000000000006</v>
      </c>
      <c r="R90" s="203">
        <v>17.920000000000002</v>
      </c>
      <c r="S90" s="203">
        <v>11.16</v>
      </c>
      <c r="T90" s="203">
        <v>0</v>
      </c>
      <c r="U90" s="203">
        <v>39.35</v>
      </c>
      <c r="V90" s="203">
        <v>8.76</v>
      </c>
      <c r="W90" s="203">
        <v>14.7</v>
      </c>
      <c r="X90" s="203">
        <v>62.36</v>
      </c>
      <c r="Y90" s="203">
        <v>0</v>
      </c>
      <c r="Z90" s="203">
        <v>111.78</v>
      </c>
      <c r="AA90" s="203">
        <v>35.17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9.9</v>
      </c>
      <c r="AJ90" s="203">
        <v>0</v>
      </c>
      <c r="AK90" s="203">
        <v>95.25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27.35</v>
      </c>
      <c r="N91" s="203">
        <v>49.93</v>
      </c>
      <c r="O91" s="203">
        <v>70.540000000000006</v>
      </c>
      <c r="P91" s="203">
        <v>23.25</v>
      </c>
      <c r="Q91" s="203">
        <v>9.2200000000000006</v>
      </c>
      <c r="R91" s="203">
        <v>17.920000000000002</v>
      </c>
      <c r="S91" s="203">
        <v>11.16</v>
      </c>
      <c r="T91" s="203">
        <v>0</v>
      </c>
      <c r="U91" s="203">
        <v>39.35</v>
      </c>
      <c r="V91" s="203">
        <v>8.76</v>
      </c>
      <c r="W91" s="203">
        <v>14.7</v>
      </c>
      <c r="X91" s="203">
        <v>62.36</v>
      </c>
      <c r="Y91" s="203">
        <v>0</v>
      </c>
      <c r="Z91" s="203">
        <v>111.78</v>
      </c>
      <c r="AA91" s="203">
        <v>35.17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</v>
      </c>
      <c r="AH91" s="203">
        <v>0</v>
      </c>
      <c r="AI91" s="203">
        <v>6.11</v>
      </c>
      <c r="AJ91" s="203">
        <v>0</v>
      </c>
      <c r="AK91" s="203">
        <v>94.98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27.35</v>
      </c>
      <c r="N92" s="203">
        <v>49.93</v>
      </c>
      <c r="O92" s="203">
        <v>70.540000000000006</v>
      </c>
      <c r="P92" s="203">
        <v>23.25</v>
      </c>
      <c r="Q92" s="203">
        <v>9.2200000000000006</v>
      </c>
      <c r="R92" s="203">
        <v>17.920000000000002</v>
      </c>
      <c r="S92" s="203">
        <v>11.16</v>
      </c>
      <c r="T92" s="203">
        <v>0</v>
      </c>
      <c r="U92" s="203">
        <v>39.35</v>
      </c>
      <c r="V92" s="203">
        <v>8.76</v>
      </c>
      <c r="W92" s="203">
        <v>14.7</v>
      </c>
      <c r="X92" s="203">
        <v>62.36</v>
      </c>
      <c r="Y92" s="203">
        <v>0</v>
      </c>
      <c r="Z92" s="203">
        <v>111.78</v>
      </c>
      <c r="AA92" s="203">
        <v>35.17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9.9</v>
      </c>
      <c r="AJ92" s="203">
        <v>0</v>
      </c>
      <c r="AK92" s="203">
        <v>95.25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122.21</v>
      </c>
      <c r="M93" s="203">
        <v>30.02</v>
      </c>
      <c r="N93" s="203">
        <v>49.93</v>
      </c>
      <c r="O93" s="203">
        <v>70.540000000000006</v>
      </c>
      <c r="P93" s="203">
        <v>23.25</v>
      </c>
      <c r="Q93" s="203">
        <v>9.2200000000000006</v>
      </c>
      <c r="R93" s="203">
        <v>17.920000000000002</v>
      </c>
      <c r="S93" s="203">
        <v>11.16</v>
      </c>
      <c r="T93" s="203">
        <v>0</v>
      </c>
      <c r="U93" s="203">
        <v>39.35</v>
      </c>
      <c r="V93" s="203">
        <v>8.76</v>
      </c>
      <c r="W93" s="203">
        <v>14.7</v>
      </c>
      <c r="X93" s="203">
        <v>62.36</v>
      </c>
      <c r="Y93" s="203">
        <v>0</v>
      </c>
      <c r="Z93" s="203">
        <v>111.78</v>
      </c>
      <c r="AA93" s="203">
        <v>35.17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9.9</v>
      </c>
      <c r="AJ93" s="203">
        <v>0</v>
      </c>
      <c r="AK93" s="203">
        <v>95.25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122.21</v>
      </c>
      <c r="M94" s="203">
        <v>30.02</v>
      </c>
      <c r="N94" s="203">
        <v>49.93</v>
      </c>
      <c r="O94" s="203">
        <v>70.540000000000006</v>
      </c>
      <c r="P94" s="203">
        <v>23.25</v>
      </c>
      <c r="Q94" s="203">
        <v>9.2200000000000006</v>
      </c>
      <c r="R94" s="203">
        <v>17.920000000000002</v>
      </c>
      <c r="S94" s="203">
        <v>11.16</v>
      </c>
      <c r="T94" s="203">
        <v>0</v>
      </c>
      <c r="U94" s="203">
        <v>39.35</v>
      </c>
      <c r="V94" s="203">
        <v>8.76</v>
      </c>
      <c r="W94" s="203">
        <v>14.7</v>
      </c>
      <c r="X94" s="203">
        <v>62.36</v>
      </c>
      <c r="Y94" s="203">
        <v>0</v>
      </c>
      <c r="Z94" s="203">
        <v>111.78</v>
      </c>
      <c r="AA94" s="203">
        <v>35.17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9.9</v>
      </c>
      <c r="AJ94" s="203">
        <v>0</v>
      </c>
      <c r="AK94" s="203">
        <v>95.25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122.21</v>
      </c>
      <c r="M95" s="203">
        <v>30.02</v>
      </c>
      <c r="N95" s="203">
        <v>49.93</v>
      </c>
      <c r="O95" s="203">
        <v>70.540000000000006</v>
      </c>
      <c r="P95" s="203">
        <v>23.25</v>
      </c>
      <c r="Q95" s="203">
        <v>9.2200000000000006</v>
      </c>
      <c r="R95" s="203">
        <v>17.920000000000002</v>
      </c>
      <c r="S95" s="203">
        <v>11.16</v>
      </c>
      <c r="T95" s="203">
        <v>0</v>
      </c>
      <c r="U95" s="203">
        <v>39.35</v>
      </c>
      <c r="V95" s="203">
        <v>8.76</v>
      </c>
      <c r="W95" s="203">
        <v>14.7</v>
      </c>
      <c r="X95" s="203">
        <v>62.36</v>
      </c>
      <c r="Y95" s="203">
        <v>0</v>
      </c>
      <c r="Z95" s="203">
        <v>111.78</v>
      </c>
      <c r="AA95" s="203">
        <v>35.17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9.9</v>
      </c>
      <c r="AJ95" s="203">
        <v>0</v>
      </c>
      <c r="AK95" s="203">
        <v>95.25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122.21</v>
      </c>
      <c r="M96" s="203">
        <v>30.02</v>
      </c>
      <c r="N96" s="203">
        <v>49.93</v>
      </c>
      <c r="O96" s="203">
        <v>70.540000000000006</v>
      </c>
      <c r="P96" s="203">
        <v>23.25</v>
      </c>
      <c r="Q96" s="203">
        <v>9.2200000000000006</v>
      </c>
      <c r="R96" s="203">
        <v>17.920000000000002</v>
      </c>
      <c r="S96" s="203">
        <v>11.16</v>
      </c>
      <c r="T96" s="203">
        <v>0</v>
      </c>
      <c r="U96" s="203">
        <v>39.35</v>
      </c>
      <c r="V96" s="203">
        <v>8.76</v>
      </c>
      <c r="W96" s="203">
        <v>14.7</v>
      </c>
      <c r="X96" s="203">
        <v>62.36</v>
      </c>
      <c r="Y96" s="203">
        <v>0</v>
      </c>
      <c r="Z96" s="203">
        <v>111.78</v>
      </c>
      <c r="AA96" s="203">
        <v>35.17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9.9</v>
      </c>
      <c r="AJ96" s="203">
        <v>0</v>
      </c>
      <c r="AK96" s="203">
        <v>95.25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122.21</v>
      </c>
      <c r="M97" s="203">
        <v>30.02</v>
      </c>
      <c r="N97" s="203">
        <v>49.93</v>
      </c>
      <c r="O97" s="203">
        <v>70.540000000000006</v>
      </c>
      <c r="P97" s="203">
        <v>23.25</v>
      </c>
      <c r="Q97" s="203">
        <v>9.2200000000000006</v>
      </c>
      <c r="R97" s="203">
        <v>17.920000000000002</v>
      </c>
      <c r="S97" s="203">
        <v>11.16</v>
      </c>
      <c r="T97" s="203">
        <v>0</v>
      </c>
      <c r="U97" s="203">
        <v>39.35</v>
      </c>
      <c r="V97" s="203">
        <v>8.76</v>
      </c>
      <c r="W97" s="203">
        <v>14.7</v>
      </c>
      <c r="X97" s="203">
        <v>62.36</v>
      </c>
      <c r="Y97" s="203">
        <v>0</v>
      </c>
      <c r="Z97" s="203">
        <v>111.78</v>
      </c>
      <c r="AA97" s="203">
        <v>35.17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</v>
      </c>
      <c r="AH97" s="203">
        <v>0</v>
      </c>
      <c r="AI97" s="203">
        <v>6.83</v>
      </c>
      <c r="AJ97" s="203">
        <v>0</v>
      </c>
      <c r="AK97" s="203">
        <v>94.98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122.21</v>
      </c>
      <c r="M98" s="203">
        <v>30.02</v>
      </c>
      <c r="N98" s="203">
        <v>49.93</v>
      </c>
      <c r="O98" s="203">
        <v>70.540000000000006</v>
      </c>
      <c r="P98" s="203">
        <v>23.25</v>
      </c>
      <c r="Q98" s="203">
        <v>9.2200000000000006</v>
      </c>
      <c r="R98" s="203">
        <v>17.920000000000002</v>
      </c>
      <c r="S98" s="203">
        <v>11.16</v>
      </c>
      <c r="T98" s="203">
        <v>0</v>
      </c>
      <c r="U98" s="203">
        <v>39.35</v>
      </c>
      <c r="V98" s="203">
        <v>8.76</v>
      </c>
      <c r="W98" s="203">
        <v>14.7</v>
      </c>
      <c r="X98" s="203">
        <v>62.36</v>
      </c>
      <c r="Y98" s="203">
        <v>0</v>
      </c>
      <c r="Z98" s="203">
        <v>111.78</v>
      </c>
      <c r="AA98" s="203">
        <v>35.17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9.9</v>
      </c>
      <c r="AJ98" s="203">
        <v>0</v>
      </c>
      <c r="AK98" s="203">
        <v>95.25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3.1992875000000027</v>
      </c>
      <c r="L99">
        <f t="shared" si="0"/>
        <v>2.4613924999999979</v>
      </c>
      <c r="M99">
        <f t="shared" si="0"/>
        <v>0.70846499999999935</v>
      </c>
      <c r="N99">
        <f t="shared" si="0"/>
        <v>1.1983199999999994</v>
      </c>
      <c r="O99">
        <f t="shared" si="0"/>
        <v>1.6929599999999994</v>
      </c>
      <c r="P99">
        <f t="shared" si="0"/>
        <v>0.54913999999999974</v>
      </c>
      <c r="Q99">
        <f t="shared" si="0"/>
        <v>0.20228250000000042</v>
      </c>
      <c r="R99">
        <f t="shared" si="0"/>
        <v>0.38396000000000019</v>
      </c>
      <c r="S99">
        <f t="shared" si="0"/>
        <v>0.24326249999999988</v>
      </c>
      <c r="T99">
        <f t="shared" si="0"/>
        <v>0</v>
      </c>
      <c r="U99">
        <f t="shared" si="0"/>
        <v>0.96291499999999852</v>
      </c>
      <c r="V99">
        <f t="shared" si="0"/>
        <v>0.19928999999999986</v>
      </c>
      <c r="W99">
        <f t="shared" si="0"/>
        <v>0.35280000000000061</v>
      </c>
      <c r="X99">
        <f t="shared" si="0"/>
        <v>1.4966399999999982</v>
      </c>
      <c r="Y99">
        <f t="shared" si="0"/>
        <v>0</v>
      </c>
      <c r="Z99">
        <f t="shared" si="0"/>
        <v>2.4445000000000023</v>
      </c>
      <c r="AA99">
        <f t="shared" si="0"/>
        <v>0.84408000000000105</v>
      </c>
      <c r="AB99">
        <f t="shared" si="0"/>
        <v>0</v>
      </c>
      <c r="AC99">
        <f t="shared" si="0"/>
        <v>0.26799249999999958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0.81384999999999896</v>
      </c>
      <c r="AH99">
        <f t="shared" si="0"/>
        <v>0</v>
      </c>
      <c r="AI99">
        <f t="shared" si="0"/>
        <v>0.19176999999999997</v>
      </c>
      <c r="AJ99">
        <f t="shared" si="0"/>
        <v>0</v>
      </c>
      <c r="AK99">
        <f t="shared" si="0"/>
        <v>2.2710224999999991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0.48279000000000005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58.32</v>
      </c>
      <c r="Q3" s="203">
        <v>5.33</v>
      </c>
      <c r="R3" s="203">
        <v>10.37</v>
      </c>
      <c r="S3" s="203">
        <v>6.45</v>
      </c>
      <c r="T3" s="203">
        <v>0</v>
      </c>
      <c r="U3" s="203">
        <v>234.55</v>
      </c>
      <c r="V3" s="203">
        <v>5.07</v>
      </c>
      <c r="W3" s="203">
        <v>8.51</v>
      </c>
      <c r="X3" s="203">
        <v>36.06</v>
      </c>
      <c r="Y3" s="203">
        <v>0</v>
      </c>
      <c r="Z3" s="203">
        <v>54.3</v>
      </c>
      <c r="AA3" s="203">
        <v>20.34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5.07</v>
      </c>
      <c r="AJ3" s="203">
        <v>0</v>
      </c>
      <c r="AK3" s="203">
        <v>46.8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58.32</v>
      </c>
      <c r="Q4" s="203">
        <v>5.33</v>
      </c>
      <c r="R4" s="203">
        <v>10.37</v>
      </c>
      <c r="S4" s="203">
        <v>6.45</v>
      </c>
      <c r="T4" s="203">
        <v>0</v>
      </c>
      <c r="U4" s="203">
        <v>234.55</v>
      </c>
      <c r="V4" s="203">
        <v>5.07</v>
      </c>
      <c r="W4" s="203">
        <v>8.51</v>
      </c>
      <c r="X4" s="203">
        <v>36.06</v>
      </c>
      <c r="Y4" s="203">
        <v>0</v>
      </c>
      <c r="Z4" s="203">
        <v>54.3</v>
      </c>
      <c r="AA4" s="203">
        <v>20.34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5.07</v>
      </c>
      <c r="AJ4" s="203">
        <v>0</v>
      </c>
      <c r="AK4" s="203">
        <v>46.8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58.32</v>
      </c>
      <c r="Q5" s="203">
        <v>5.33</v>
      </c>
      <c r="R5" s="203">
        <v>10.37</v>
      </c>
      <c r="S5" s="203">
        <v>6.45</v>
      </c>
      <c r="T5" s="203">
        <v>0</v>
      </c>
      <c r="U5" s="203">
        <v>234.55</v>
      </c>
      <c r="V5" s="203">
        <v>5.07</v>
      </c>
      <c r="W5" s="203">
        <v>8.51</v>
      </c>
      <c r="X5" s="203">
        <v>36.06</v>
      </c>
      <c r="Y5" s="203">
        <v>0</v>
      </c>
      <c r="Z5" s="203">
        <v>54.3</v>
      </c>
      <c r="AA5" s="203">
        <v>20.34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5.07</v>
      </c>
      <c r="AJ5" s="203">
        <v>0</v>
      </c>
      <c r="AK5" s="203">
        <v>46.8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62.8</v>
      </c>
      <c r="M6" s="203">
        <v>0</v>
      </c>
      <c r="N6" s="203">
        <v>28.87</v>
      </c>
      <c r="O6" s="203">
        <v>48.49</v>
      </c>
      <c r="P6" s="203">
        <v>58.32</v>
      </c>
      <c r="Q6" s="203">
        <v>5.33</v>
      </c>
      <c r="R6" s="203">
        <v>10.37</v>
      </c>
      <c r="S6" s="203">
        <v>6.45</v>
      </c>
      <c r="T6" s="203">
        <v>0</v>
      </c>
      <c r="U6" s="203">
        <v>234.55</v>
      </c>
      <c r="V6" s="203">
        <v>5.07</v>
      </c>
      <c r="W6" s="203">
        <v>8.51</v>
      </c>
      <c r="X6" s="203">
        <v>36.06</v>
      </c>
      <c r="Y6" s="203">
        <v>0</v>
      </c>
      <c r="Z6" s="203">
        <v>54.3</v>
      </c>
      <c r="AA6" s="203">
        <v>20.34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5.07</v>
      </c>
      <c r="AJ6" s="203">
        <v>0</v>
      </c>
      <c r="AK6" s="203">
        <v>46.8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62.8</v>
      </c>
      <c r="M7" s="203">
        <v>0</v>
      </c>
      <c r="N7" s="203">
        <v>28.87</v>
      </c>
      <c r="O7" s="203">
        <v>48.49</v>
      </c>
      <c r="P7" s="203">
        <v>58.32</v>
      </c>
      <c r="Q7" s="203">
        <v>5.33</v>
      </c>
      <c r="R7" s="203">
        <v>10.37</v>
      </c>
      <c r="S7" s="203">
        <v>6.45</v>
      </c>
      <c r="T7" s="203">
        <v>0</v>
      </c>
      <c r="U7" s="203">
        <v>234.55</v>
      </c>
      <c r="V7" s="203">
        <v>5.07</v>
      </c>
      <c r="W7" s="203">
        <v>8.51</v>
      </c>
      <c r="X7" s="203">
        <v>36.06</v>
      </c>
      <c r="Y7" s="203">
        <v>0</v>
      </c>
      <c r="Z7" s="203">
        <v>54.3</v>
      </c>
      <c r="AA7" s="203">
        <v>20.34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3.48</v>
      </c>
      <c r="AJ7" s="203">
        <v>0</v>
      </c>
      <c r="AK7" s="203">
        <v>46.8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62.8</v>
      </c>
      <c r="M8" s="203">
        <v>0</v>
      </c>
      <c r="N8" s="203">
        <v>28.87</v>
      </c>
      <c r="O8" s="203">
        <v>48.49</v>
      </c>
      <c r="P8" s="203">
        <v>58.32</v>
      </c>
      <c r="Q8" s="203">
        <v>5.33</v>
      </c>
      <c r="R8" s="203">
        <v>10.37</v>
      </c>
      <c r="S8" s="203">
        <v>6.45</v>
      </c>
      <c r="T8" s="203">
        <v>0</v>
      </c>
      <c r="U8" s="203">
        <v>234.55</v>
      </c>
      <c r="V8" s="203">
        <v>5.07</v>
      </c>
      <c r="W8" s="203">
        <v>8.51</v>
      </c>
      <c r="X8" s="203">
        <v>36.06</v>
      </c>
      <c r="Y8" s="203">
        <v>0</v>
      </c>
      <c r="Z8" s="203">
        <v>54.3</v>
      </c>
      <c r="AA8" s="203">
        <v>20.34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5.07</v>
      </c>
      <c r="AJ8" s="203">
        <v>0</v>
      </c>
      <c r="AK8" s="203">
        <v>46.8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49.85</v>
      </c>
      <c r="L9" s="203">
        <v>62.8</v>
      </c>
      <c r="M9" s="203">
        <v>0</v>
      </c>
      <c r="N9" s="203">
        <v>28.87</v>
      </c>
      <c r="O9" s="203">
        <v>48.49</v>
      </c>
      <c r="P9" s="203">
        <v>58.32</v>
      </c>
      <c r="Q9" s="203">
        <v>5.33</v>
      </c>
      <c r="R9" s="203">
        <v>10.37</v>
      </c>
      <c r="S9" s="203">
        <v>6.45</v>
      </c>
      <c r="T9" s="203">
        <v>0</v>
      </c>
      <c r="U9" s="203">
        <v>219.27</v>
      </c>
      <c r="V9" s="203">
        <v>5.07</v>
      </c>
      <c r="W9" s="203">
        <v>8.51</v>
      </c>
      <c r="X9" s="203">
        <v>36.06</v>
      </c>
      <c r="Y9" s="203">
        <v>0</v>
      </c>
      <c r="Z9" s="203">
        <v>54.3</v>
      </c>
      <c r="AA9" s="203">
        <v>20.34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5.07</v>
      </c>
      <c r="AJ9" s="203">
        <v>0</v>
      </c>
      <c r="AK9" s="203">
        <v>46.8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49.85</v>
      </c>
      <c r="L10" s="203">
        <v>43.31</v>
      </c>
      <c r="M10" s="203">
        <v>0</v>
      </c>
      <c r="N10" s="203">
        <v>28.87</v>
      </c>
      <c r="O10" s="203">
        <v>48.49</v>
      </c>
      <c r="P10" s="203">
        <v>58.32</v>
      </c>
      <c r="Q10" s="203">
        <v>5.33</v>
      </c>
      <c r="R10" s="203">
        <v>10.37</v>
      </c>
      <c r="S10" s="203">
        <v>6.45</v>
      </c>
      <c r="T10" s="203">
        <v>0</v>
      </c>
      <c r="U10" s="203">
        <v>204.15</v>
      </c>
      <c r="V10" s="203">
        <v>5.07</v>
      </c>
      <c r="W10" s="203">
        <v>8.51</v>
      </c>
      <c r="X10" s="203">
        <v>36.06</v>
      </c>
      <c r="Y10" s="203">
        <v>0</v>
      </c>
      <c r="Z10" s="203">
        <v>54.3</v>
      </c>
      <c r="AA10" s="203">
        <v>20.34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5.07</v>
      </c>
      <c r="AJ10" s="203">
        <v>0</v>
      </c>
      <c r="AK10" s="203">
        <v>46.8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49.85</v>
      </c>
      <c r="L11" s="203">
        <v>62.8</v>
      </c>
      <c r="M11" s="203">
        <v>0</v>
      </c>
      <c r="N11" s="203">
        <v>28.87</v>
      </c>
      <c r="O11" s="203">
        <v>48.49</v>
      </c>
      <c r="P11" s="203">
        <v>58.32</v>
      </c>
      <c r="Q11" s="203">
        <v>5.33</v>
      </c>
      <c r="R11" s="203">
        <v>10.37</v>
      </c>
      <c r="S11" s="203">
        <v>6.45</v>
      </c>
      <c r="T11" s="203">
        <v>0</v>
      </c>
      <c r="U11" s="203">
        <v>185.25</v>
      </c>
      <c r="V11" s="203">
        <v>5.07</v>
      </c>
      <c r="W11" s="203">
        <v>8.51</v>
      </c>
      <c r="X11" s="203">
        <v>36.06</v>
      </c>
      <c r="Y11" s="203">
        <v>0</v>
      </c>
      <c r="Z11" s="203">
        <v>54.3</v>
      </c>
      <c r="AA11" s="203">
        <v>20.34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5.07</v>
      </c>
      <c r="AJ11" s="203">
        <v>0</v>
      </c>
      <c r="AK11" s="203">
        <v>47.58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49.85</v>
      </c>
      <c r="L12" s="203">
        <v>62.8</v>
      </c>
      <c r="M12" s="203">
        <v>0</v>
      </c>
      <c r="N12" s="203">
        <v>28.87</v>
      </c>
      <c r="O12" s="203">
        <v>48.49</v>
      </c>
      <c r="P12" s="203">
        <v>58.32</v>
      </c>
      <c r="Q12" s="203">
        <v>5.33</v>
      </c>
      <c r="R12" s="203">
        <v>10.37</v>
      </c>
      <c r="S12" s="203">
        <v>6.45</v>
      </c>
      <c r="T12" s="203">
        <v>0</v>
      </c>
      <c r="U12" s="203">
        <v>185.25</v>
      </c>
      <c r="V12" s="203">
        <v>5.07</v>
      </c>
      <c r="W12" s="203">
        <v>8.51</v>
      </c>
      <c r="X12" s="203">
        <v>36.06</v>
      </c>
      <c r="Y12" s="203">
        <v>0</v>
      </c>
      <c r="Z12" s="203">
        <v>54.3</v>
      </c>
      <c r="AA12" s="203">
        <v>20.34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5.07</v>
      </c>
      <c r="AJ12" s="203">
        <v>0</v>
      </c>
      <c r="AK12" s="203">
        <v>47.58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49.85</v>
      </c>
      <c r="L13" s="203">
        <v>62.8</v>
      </c>
      <c r="M13" s="203">
        <v>0</v>
      </c>
      <c r="N13" s="203">
        <v>28.87</v>
      </c>
      <c r="O13" s="203">
        <v>48.49</v>
      </c>
      <c r="P13" s="203">
        <v>58.32</v>
      </c>
      <c r="Q13" s="203">
        <v>5.33</v>
      </c>
      <c r="R13" s="203">
        <v>10.37</v>
      </c>
      <c r="S13" s="203">
        <v>6.45</v>
      </c>
      <c r="T13" s="203">
        <v>0</v>
      </c>
      <c r="U13" s="203">
        <v>185.25</v>
      </c>
      <c r="V13" s="203">
        <v>5.07</v>
      </c>
      <c r="W13" s="203">
        <v>8.51</v>
      </c>
      <c r="X13" s="203">
        <v>36.06</v>
      </c>
      <c r="Y13" s="203">
        <v>0</v>
      </c>
      <c r="Z13" s="203">
        <v>54.3</v>
      </c>
      <c r="AA13" s="203">
        <v>20.34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5.05</v>
      </c>
      <c r="AJ13" s="203">
        <v>0</v>
      </c>
      <c r="AK13" s="203">
        <v>47.58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49.85</v>
      </c>
      <c r="L14" s="203">
        <v>62.8</v>
      </c>
      <c r="M14" s="203">
        <v>0</v>
      </c>
      <c r="N14" s="203">
        <v>28.87</v>
      </c>
      <c r="O14" s="203">
        <v>48.49</v>
      </c>
      <c r="P14" s="203">
        <v>58.32</v>
      </c>
      <c r="Q14" s="203">
        <v>5.33</v>
      </c>
      <c r="R14" s="203">
        <v>10.37</v>
      </c>
      <c r="S14" s="203">
        <v>6.45</v>
      </c>
      <c r="T14" s="203">
        <v>0</v>
      </c>
      <c r="U14" s="203">
        <v>185.25</v>
      </c>
      <c r="V14" s="203">
        <v>5.07</v>
      </c>
      <c r="W14" s="203">
        <v>8.51</v>
      </c>
      <c r="X14" s="203">
        <v>36.06</v>
      </c>
      <c r="Y14" s="203">
        <v>0</v>
      </c>
      <c r="Z14" s="203">
        <v>54.3</v>
      </c>
      <c r="AA14" s="203">
        <v>20.34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5.07</v>
      </c>
      <c r="AJ14" s="203">
        <v>0</v>
      </c>
      <c r="AK14" s="203">
        <v>47.58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49.85</v>
      </c>
      <c r="L15" s="203">
        <v>62.8</v>
      </c>
      <c r="M15" s="203">
        <v>0</v>
      </c>
      <c r="N15" s="203">
        <v>28.87</v>
      </c>
      <c r="O15" s="203">
        <v>48.49</v>
      </c>
      <c r="P15" s="203">
        <v>58.32</v>
      </c>
      <c r="Q15" s="203">
        <v>5.33</v>
      </c>
      <c r="R15" s="203">
        <v>10.37</v>
      </c>
      <c r="S15" s="203">
        <v>6.45</v>
      </c>
      <c r="T15" s="203">
        <v>0</v>
      </c>
      <c r="U15" s="203">
        <v>185.25</v>
      </c>
      <c r="V15" s="203">
        <v>5.07</v>
      </c>
      <c r="W15" s="203">
        <v>8.51</v>
      </c>
      <c r="X15" s="203">
        <v>36.06</v>
      </c>
      <c r="Y15" s="203">
        <v>0</v>
      </c>
      <c r="Z15" s="203">
        <v>54.3</v>
      </c>
      <c r="AA15" s="203">
        <v>20.34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5.07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49.85</v>
      </c>
      <c r="L16" s="203">
        <v>62.8</v>
      </c>
      <c r="M16" s="203">
        <v>0</v>
      </c>
      <c r="N16" s="203">
        <v>28.87</v>
      </c>
      <c r="O16" s="203">
        <v>48.49</v>
      </c>
      <c r="P16" s="203">
        <v>58.32</v>
      </c>
      <c r="Q16" s="203">
        <v>5.33</v>
      </c>
      <c r="R16" s="203">
        <v>10.37</v>
      </c>
      <c r="S16" s="203">
        <v>6.45</v>
      </c>
      <c r="T16" s="203">
        <v>0</v>
      </c>
      <c r="U16" s="203">
        <v>185.25</v>
      </c>
      <c r="V16" s="203">
        <v>5.07</v>
      </c>
      <c r="W16" s="203">
        <v>8.51</v>
      </c>
      <c r="X16" s="203">
        <v>36.06</v>
      </c>
      <c r="Y16" s="203">
        <v>0</v>
      </c>
      <c r="Z16" s="203">
        <v>54.3</v>
      </c>
      <c r="AA16" s="203">
        <v>20.34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5.07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49.85</v>
      </c>
      <c r="L17" s="203">
        <v>62.8</v>
      </c>
      <c r="M17" s="203">
        <v>0</v>
      </c>
      <c r="N17" s="203">
        <v>28.87</v>
      </c>
      <c r="O17" s="203">
        <v>48.49</v>
      </c>
      <c r="P17" s="203">
        <v>58.32</v>
      </c>
      <c r="Q17" s="203">
        <v>5.33</v>
      </c>
      <c r="R17" s="203">
        <v>10.37</v>
      </c>
      <c r="S17" s="203">
        <v>6.45</v>
      </c>
      <c r="T17" s="203">
        <v>0</v>
      </c>
      <c r="U17" s="203">
        <v>185.25</v>
      </c>
      <c r="V17" s="203">
        <v>5.07</v>
      </c>
      <c r="W17" s="203">
        <v>8.51</v>
      </c>
      <c r="X17" s="203">
        <v>36.06</v>
      </c>
      <c r="Y17" s="203">
        <v>0</v>
      </c>
      <c r="Z17" s="203">
        <v>54.3</v>
      </c>
      <c r="AA17" s="203">
        <v>20.34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5.07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49.85</v>
      </c>
      <c r="L18" s="203">
        <v>62.8</v>
      </c>
      <c r="M18" s="203">
        <v>0</v>
      </c>
      <c r="N18" s="203">
        <v>28.87</v>
      </c>
      <c r="O18" s="203">
        <v>48.49</v>
      </c>
      <c r="P18" s="203">
        <v>58.32</v>
      </c>
      <c r="Q18" s="203">
        <v>5.33</v>
      </c>
      <c r="R18" s="203">
        <v>10.37</v>
      </c>
      <c r="S18" s="203">
        <v>6.45</v>
      </c>
      <c r="T18" s="203">
        <v>0</v>
      </c>
      <c r="U18" s="203">
        <v>185.25</v>
      </c>
      <c r="V18" s="203">
        <v>5.07</v>
      </c>
      <c r="W18" s="203">
        <v>8.51</v>
      </c>
      <c r="X18" s="203">
        <v>36.06</v>
      </c>
      <c r="Y18" s="203">
        <v>0</v>
      </c>
      <c r="Z18" s="203">
        <v>54.3</v>
      </c>
      <c r="AA18" s="203">
        <v>20.34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5.07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49.85</v>
      </c>
      <c r="L19" s="203">
        <v>62.8</v>
      </c>
      <c r="M19" s="203">
        <v>0</v>
      </c>
      <c r="N19" s="203">
        <v>28.87</v>
      </c>
      <c r="O19" s="203">
        <v>48.49</v>
      </c>
      <c r="P19" s="203">
        <v>58.32</v>
      </c>
      <c r="Q19" s="203">
        <v>5.33</v>
      </c>
      <c r="R19" s="203">
        <v>10.37</v>
      </c>
      <c r="S19" s="203">
        <v>6.45</v>
      </c>
      <c r="T19" s="203">
        <v>0</v>
      </c>
      <c r="U19" s="203">
        <v>185.25</v>
      </c>
      <c r="V19" s="203">
        <v>5.07</v>
      </c>
      <c r="W19" s="203">
        <v>8.51</v>
      </c>
      <c r="X19" s="203">
        <v>36.06</v>
      </c>
      <c r="Y19" s="203">
        <v>0</v>
      </c>
      <c r="Z19" s="203">
        <v>54.3</v>
      </c>
      <c r="AA19" s="203">
        <v>20.34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49.85</v>
      </c>
      <c r="L20" s="203">
        <v>62.8</v>
      </c>
      <c r="M20" s="203">
        <v>0</v>
      </c>
      <c r="N20" s="203">
        <v>28.87</v>
      </c>
      <c r="O20" s="203">
        <v>48.49</v>
      </c>
      <c r="P20" s="203">
        <v>58.32</v>
      </c>
      <c r="Q20" s="203">
        <v>5.33</v>
      </c>
      <c r="R20" s="203">
        <v>10.37</v>
      </c>
      <c r="S20" s="203">
        <v>6.45</v>
      </c>
      <c r="T20" s="203">
        <v>0</v>
      </c>
      <c r="U20" s="203">
        <v>185.25</v>
      </c>
      <c r="V20" s="203">
        <v>5.07</v>
      </c>
      <c r="W20" s="203">
        <v>8.51</v>
      </c>
      <c r="X20" s="203">
        <v>36.06</v>
      </c>
      <c r="Y20" s="203">
        <v>0</v>
      </c>
      <c r="Z20" s="203">
        <v>54.3</v>
      </c>
      <c r="AA20" s="203">
        <v>20.34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49.85</v>
      </c>
      <c r="L21" s="203">
        <v>62.8</v>
      </c>
      <c r="M21" s="203">
        <v>0</v>
      </c>
      <c r="N21" s="203">
        <v>28.87</v>
      </c>
      <c r="O21" s="203">
        <v>48.49</v>
      </c>
      <c r="P21" s="203">
        <v>58.32</v>
      </c>
      <c r="Q21" s="203">
        <v>5.33</v>
      </c>
      <c r="R21" s="203">
        <v>10.37</v>
      </c>
      <c r="S21" s="203">
        <v>6.45</v>
      </c>
      <c r="T21" s="203">
        <v>0</v>
      </c>
      <c r="U21" s="203">
        <v>185.25</v>
      </c>
      <c r="V21" s="203">
        <v>5.07</v>
      </c>
      <c r="W21" s="203">
        <v>8.51</v>
      </c>
      <c r="X21" s="203">
        <v>36.06</v>
      </c>
      <c r="Y21" s="203">
        <v>0</v>
      </c>
      <c r="Z21" s="203">
        <v>54.3</v>
      </c>
      <c r="AA21" s="203">
        <v>20.34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49.85</v>
      </c>
      <c r="L22" s="203">
        <v>62.8</v>
      </c>
      <c r="M22" s="203">
        <v>0</v>
      </c>
      <c r="N22" s="203">
        <v>28.87</v>
      </c>
      <c r="O22" s="203">
        <v>48.49</v>
      </c>
      <c r="P22" s="203">
        <v>58.32</v>
      </c>
      <c r="Q22" s="203">
        <v>5.33</v>
      </c>
      <c r="R22" s="203">
        <v>10.37</v>
      </c>
      <c r="S22" s="203">
        <v>6.45</v>
      </c>
      <c r="T22" s="203">
        <v>0</v>
      </c>
      <c r="U22" s="203">
        <v>185.25</v>
      </c>
      <c r="V22" s="203">
        <v>5.07</v>
      </c>
      <c r="W22" s="203">
        <v>8.51</v>
      </c>
      <c r="X22" s="203">
        <v>36.06</v>
      </c>
      <c r="Y22" s="203">
        <v>0</v>
      </c>
      <c r="Z22" s="203">
        <v>54.3</v>
      </c>
      <c r="AA22" s="203">
        <v>20.34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49.85</v>
      </c>
      <c r="L23" s="203">
        <v>62.8</v>
      </c>
      <c r="M23" s="203">
        <v>0</v>
      </c>
      <c r="N23" s="203">
        <v>28.87</v>
      </c>
      <c r="O23" s="203">
        <v>48.49</v>
      </c>
      <c r="P23" s="203">
        <v>58.32</v>
      </c>
      <c r="Q23" s="203">
        <v>5.33</v>
      </c>
      <c r="R23" s="203">
        <v>10.37</v>
      </c>
      <c r="S23" s="203">
        <v>6.45</v>
      </c>
      <c r="T23" s="203">
        <v>0</v>
      </c>
      <c r="U23" s="203">
        <v>185.25</v>
      </c>
      <c r="V23" s="203">
        <v>5.07</v>
      </c>
      <c r="W23" s="203">
        <v>8.51</v>
      </c>
      <c r="X23" s="203">
        <v>36.06</v>
      </c>
      <c r="Y23" s="203">
        <v>0</v>
      </c>
      <c r="Z23" s="203">
        <v>54.3</v>
      </c>
      <c r="AA23" s="203">
        <v>20.34</v>
      </c>
      <c r="AB23" s="203">
        <v>0</v>
      </c>
      <c r="AC23" s="203">
        <v>16.329999999999998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15.45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49.85</v>
      </c>
      <c r="L24" s="203">
        <v>62.8</v>
      </c>
      <c r="M24" s="203">
        <v>0</v>
      </c>
      <c r="N24" s="203">
        <v>28.87</v>
      </c>
      <c r="O24" s="203">
        <v>48.49</v>
      </c>
      <c r="P24" s="203">
        <v>58.32</v>
      </c>
      <c r="Q24" s="203">
        <v>5.33</v>
      </c>
      <c r="R24" s="203">
        <v>10.37</v>
      </c>
      <c r="S24" s="203">
        <v>6.45</v>
      </c>
      <c r="T24" s="203">
        <v>0</v>
      </c>
      <c r="U24" s="203">
        <v>185.25</v>
      </c>
      <c r="V24" s="203">
        <v>5.07</v>
      </c>
      <c r="W24" s="203">
        <v>8.51</v>
      </c>
      <c r="X24" s="203">
        <v>36.06</v>
      </c>
      <c r="Y24" s="203">
        <v>0</v>
      </c>
      <c r="Z24" s="203">
        <v>54.3</v>
      </c>
      <c r="AA24" s="203">
        <v>20.34</v>
      </c>
      <c r="AB24" s="203">
        <v>0</v>
      </c>
      <c r="AC24" s="203">
        <v>16.329999999999998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15.45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49.85</v>
      </c>
      <c r="L25" s="203">
        <v>62.8</v>
      </c>
      <c r="M25" s="203">
        <v>0</v>
      </c>
      <c r="N25" s="203">
        <v>28.87</v>
      </c>
      <c r="O25" s="203">
        <v>48.49</v>
      </c>
      <c r="P25" s="203">
        <v>58.32</v>
      </c>
      <c r="Q25" s="203">
        <v>5.33</v>
      </c>
      <c r="R25" s="203">
        <v>10.37</v>
      </c>
      <c r="S25" s="203">
        <v>6.45</v>
      </c>
      <c r="T25" s="203">
        <v>0</v>
      </c>
      <c r="U25" s="203">
        <v>185.25</v>
      </c>
      <c r="V25" s="203">
        <v>5.07</v>
      </c>
      <c r="W25" s="203">
        <v>8.51</v>
      </c>
      <c r="X25" s="203">
        <v>36.06</v>
      </c>
      <c r="Y25" s="203">
        <v>0</v>
      </c>
      <c r="Z25" s="203">
        <v>54.3</v>
      </c>
      <c r="AA25" s="203">
        <v>20.34</v>
      </c>
      <c r="AB25" s="203">
        <v>0</v>
      </c>
      <c r="AC25" s="203">
        <v>18.75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16.670000000000002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49.85</v>
      </c>
      <c r="L26" s="203">
        <v>62.8</v>
      </c>
      <c r="M26" s="203">
        <v>0</v>
      </c>
      <c r="N26" s="203">
        <v>28.87</v>
      </c>
      <c r="O26" s="203">
        <v>48.49</v>
      </c>
      <c r="P26" s="203">
        <v>58.32</v>
      </c>
      <c r="Q26" s="203">
        <v>5.33</v>
      </c>
      <c r="R26" s="203">
        <v>10.37</v>
      </c>
      <c r="S26" s="203">
        <v>6.45</v>
      </c>
      <c r="T26" s="203">
        <v>0</v>
      </c>
      <c r="U26" s="203">
        <v>185.25</v>
      </c>
      <c r="V26" s="203">
        <v>5.07</v>
      </c>
      <c r="W26" s="203">
        <v>8.51</v>
      </c>
      <c r="X26" s="203">
        <v>36.06</v>
      </c>
      <c r="Y26" s="203">
        <v>0</v>
      </c>
      <c r="Z26" s="203">
        <v>54.3</v>
      </c>
      <c r="AA26" s="203">
        <v>20.34</v>
      </c>
      <c r="AB26" s="203">
        <v>0</v>
      </c>
      <c r="AC26" s="203">
        <v>21.5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20.170000000000002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62.8</v>
      </c>
      <c r="M27" s="203">
        <v>0</v>
      </c>
      <c r="N27" s="203">
        <v>28.87</v>
      </c>
      <c r="O27" s="203">
        <v>48.49</v>
      </c>
      <c r="P27" s="203">
        <v>58.32</v>
      </c>
      <c r="Q27" s="203">
        <v>5.33</v>
      </c>
      <c r="R27" s="203">
        <v>10.37</v>
      </c>
      <c r="S27" s="203">
        <v>6.45</v>
      </c>
      <c r="T27" s="203">
        <v>0</v>
      </c>
      <c r="U27" s="203">
        <v>185.25</v>
      </c>
      <c r="V27" s="203">
        <v>5.07</v>
      </c>
      <c r="W27" s="203">
        <v>8.51</v>
      </c>
      <c r="X27" s="203">
        <v>36.06</v>
      </c>
      <c r="Y27" s="203">
        <v>0</v>
      </c>
      <c r="Z27" s="203">
        <v>54.3</v>
      </c>
      <c r="AA27" s="203">
        <v>20.34</v>
      </c>
      <c r="AB27" s="203">
        <v>0</v>
      </c>
      <c r="AC27" s="203">
        <v>21.5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20.170000000000002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62.8</v>
      </c>
      <c r="M28" s="203">
        <v>0</v>
      </c>
      <c r="N28" s="203">
        <v>28.87</v>
      </c>
      <c r="O28" s="203">
        <v>48.49</v>
      </c>
      <c r="P28" s="203">
        <v>58.32</v>
      </c>
      <c r="Q28" s="203">
        <v>5.33</v>
      </c>
      <c r="R28" s="203">
        <v>10.37</v>
      </c>
      <c r="S28" s="203">
        <v>6.45</v>
      </c>
      <c r="T28" s="203">
        <v>0</v>
      </c>
      <c r="U28" s="203">
        <v>185.25</v>
      </c>
      <c r="V28" s="203">
        <v>5.07</v>
      </c>
      <c r="W28" s="203">
        <v>8.51</v>
      </c>
      <c r="X28" s="203">
        <v>36.06</v>
      </c>
      <c r="Y28" s="203">
        <v>0</v>
      </c>
      <c r="Z28" s="203">
        <v>54.3</v>
      </c>
      <c r="AA28" s="203">
        <v>20.34</v>
      </c>
      <c r="AB28" s="203">
        <v>0</v>
      </c>
      <c r="AC28" s="203">
        <v>21.5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20.170000000000002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49.85</v>
      </c>
      <c r="L29" s="203">
        <v>62.8</v>
      </c>
      <c r="M29" s="203">
        <v>0</v>
      </c>
      <c r="N29" s="203">
        <v>28.87</v>
      </c>
      <c r="O29" s="203">
        <v>48.49</v>
      </c>
      <c r="P29" s="203">
        <v>58.32</v>
      </c>
      <c r="Q29" s="203">
        <v>5.33</v>
      </c>
      <c r="R29" s="203">
        <v>10.37</v>
      </c>
      <c r="S29" s="203">
        <v>6.45</v>
      </c>
      <c r="T29" s="203">
        <v>0</v>
      </c>
      <c r="U29" s="203">
        <v>185.25</v>
      </c>
      <c r="V29" s="203">
        <v>5.07</v>
      </c>
      <c r="W29" s="203">
        <v>8.51</v>
      </c>
      <c r="X29" s="203">
        <v>36.06</v>
      </c>
      <c r="Y29" s="203">
        <v>0</v>
      </c>
      <c r="Z29" s="203">
        <v>54.3</v>
      </c>
      <c r="AA29" s="203">
        <v>20.34</v>
      </c>
      <c r="AB29" s="203">
        <v>0</v>
      </c>
      <c r="AC29" s="203">
        <v>21.5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20.170000000000002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16.59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49.85</v>
      </c>
      <c r="L30" s="203">
        <v>62.8</v>
      </c>
      <c r="M30" s="203">
        <v>0</v>
      </c>
      <c r="N30" s="203">
        <v>28.87</v>
      </c>
      <c r="O30" s="203">
        <v>48.49</v>
      </c>
      <c r="P30" s="203">
        <v>58.32</v>
      </c>
      <c r="Q30" s="203">
        <v>5.33</v>
      </c>
      <c r="R30" s="203">
        <v>10.37</v>
      </c>
      <c r="S30" s="203">
        <v>6.45</v>
      </c>
      <c r="T30" s="203">
        <v>0</v>
      </c>
      <c r="U30" s="203">
        <v>185.25</v>
      </c>
      <c r="V30" s="203">
        <v>5.07</v>
      </c>
      <c r="W30" s="203">
        <v>8.51</v>
      </c>
      <c r="X30" s="203">
        <v>36.06</v>
      </c>
      <c r="Y30" s="203">
        <v>0</v>
      </c>
      <c r="Z30" s="203">
        <v>54.3</v>
      </c>
      <c r="AA30" s="203">
        <v>20.34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62.8</v>
      </c>
      <c r="M31" s="203">
        <v>0</v>
      </c>
      <c r="N31" s="203">
        <v>28.87</v>
      </c>
      <c r="O31" s="203">
        <v>48.49</v>
      </c>
      <c r="P31" s="203">
        <v>58.32</v>
      </c>
      <c r="Q31" s="203">
        <v>5.33</v>
      </c>
      <c r="R31" s="203">
        <v>10.37</v>
      </c>
      <c r="S31" s="203">
        <v>6.45</v>
      </c>
      <c r="T31" s="203">
        <v>0</v>
      </c>
      <c r="U31" s="203">
        <v>185.25</v>
      </c>
      <c r="V31" s="203">
        <v>5.07</v>
      </c>
      <c r="W31" s="203">
        <v>8.51</v>
      </c>
      <c r="X31" s="203">
        <v>36.06</v>
      </c>
      <c r="Y31" s="203">
        <v>0</v>
      </c>
      <c r="Z31" s="203">
        <v>54.3</v>
      </c>
      <c r="AA31" s="203">
        <v>20.34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49.85</v>
      </c>
      <c r="L32" s="203">
        <v>62.8</v>
      </c>
      <c r="M32" s="203">
        <v>0</v>
      </c>
      <c r="N32" s="203">
        <v>28.87</v>
      </c>
      <c r="O32" s="203">
        <v>48.49</v>
      </c>
      <c r="P32" s="203">
        <v>58.32</v>
      </c>
      <c r="Q32" s="203">
        <v>5.33</v>
      </c>
      <c r="R32" s="203">
        <v>10.37</v>
      </c>
      <c r="S32" s="203">
        <v>6.45</v>
      </c>
      <c r="T32" s="203">
        <v>0</v>
      </c>
      <c r="U32" s="203">
        <v>185.25</v>
      </c>
      <c r="V32" s="203">
        <v>5.07</v>
      </c>
      <c r="W32" s="203">
        <v>8.51</v>
      </c>
      <c r="X32" s="203">
        <v>36.06</v>
      </c>
      <c r="Y32" s="203">
        <v>0</v>
      </c>
      <c r="Z32" s="203">
        <v>54.3</v>
      </c>
      <c r="AA32" s="203">
        <v>20.34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49.85</v>
      </c>
      <c r="L33" s="203">
        <v>62.8</v>
      </c>
      <c r="M33" s="203">
        <v>0</v>
      </c>
      <c r="N33" s="203">
        <v>28.87</v>
      </c>
      <c r="O33" s="203">
        <v>48.49</v>
      </c>
      <c r="P33" s="203">
        <v>58.32</v>
      </c>
      <c r="Q33" s="203">
        <v>5.33</v>
      </c>
      <c r="R33" s="203">
        <v>10.37</v>
      </c>
      <c r="S33" s="203">
        <v>6.45</v>
      </c>
      <c r="T33" s="203">
        <v>0</v>
      </c>
      <c r="U33" s="203">
        <v>185.25</v>
      </c>
      <c r="V33" s="203">
        <v>5.07</v>
      </c>
      <c r="W33" s="203">
        <v>8.51</v>
      </c>
      <c r="X33" s="203">
        <v>36.06</v>
      </c>
      <c r="Y33" s="203">
        <v>0</v>
      </c>
      <c r="Z33" s="203">
        <v>54.3</v>
      </c>
      <c r="AA33" s="203">
        <v>20.34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5.46</v>
      </c>
      <c r="AJ33" s="203">
        <v>0</v>
      </c>
      <c r="AK33" s="203">
        <v>47.09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49.85</v>
      </c>
      <c r="L34" s="203">
        <v>62.8</v>
      </c>
      <c r="M34" s="203">
        <v>0</v>
      </c>
      <c r="N34" s="203">
        <v>28.87</v>
      </c>
      <c r="O34" s="203">
        <v>48.49</v>
      </c>
      <c r="P34" s="203">
        <v>58.32</v>
      </c>
      <c r="Q34" s="203">
        <v>5.33</v>
      </c>
      <c r="R34" s="203">
        <v>10.37</v>
      </c>
      <c r="S34" s="203">
        <v>6.45</v>
      </c>
      <c r="T34" s="203">
        <v>0</v>
      </c>
      <c r="U34" s="203">
        <v>185.25</v>
      </c>
      <c r="V34" s="203">
        <v>5.07</v>
      </c>
      <c r="W34" s="203">
        <v>8.51</v>
      </c>
      <c r="X34" s="203">
        <v>36.06</v>
      </c>
      <c r="Y34" s="203">
        <v>0</v>
      </c>
      <c r="Z34" s="203">
        <v>54.3</v>
      </c>
      <c r="AA34" s="203">
        <v>20.34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5.46</v>
      </c>
      <c r="AJ34" s="203">
        <v>0</v>
      </c>
      <c r="AK34" s="203">
        <v>47.09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49.85</v>
      </c>
      <c r="L35" s="203">
        <v>62.8</v>
      </c>
      <c r="M35" s="203">
        <v>0</v>
      </c>
      <c r="N35" s="203">
        <v>28.87</v>
      </c>
      <c r="O35" s="203">
        <v>48.49</v>
      </c>
      <c r="P35" s="203">
        <v>58.32</v>
      </c>
      <c r="Q35" s="203">
        <v>5.33</v>
      </c>
      <c r="R35" s="203">
        <v>10.37</v>
      </c>
      <c r="S35" s="203">
        <v>6.45</v>
      </c>
      <c r="T35" s="203">
        <v>0</v>
      </c>
      <c r="U35" s="203">
        <v>185.25</v>
      </c>
      <c r="V35" s="203">
        <v>5.07</v>
      </c>
      <c r="W35" s="203">
        <v>8.51</v>
      </c>
      <c r="X35" s="203">
        <v>36.06</v>
      </c>
      <c r="Y35" s="203">
        <v>0</v>
      </c>
      <c r="Z35" s="203">
        <v>54.3</v>
      </c>
      <c r="AA35" s="203">
        <v>20.34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46.8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49.85</v>
      </c>
      <c r="L36" s="203">
        <v>62.8</v>
      </c>
      <c r="M36" s="203">
        <v>0</v>
      </c>
      <c r="N36" s="203">
        <v>28.87</v>
      </c>
      <c r="O36" s="203">
        <v>48.49</v>
      </c>
      <c r="P36" s="203">
        <v>58.32</v>
      </c>
      <c r="Q36" s="203">
        <v>5.33</v>
      </c>
      <c r="R36" s="203">
        <v>10.37</v>
      </c>
      <c r="S36" s="203">
        <v>6.45</v>
      </c>
      <c r="T36" s="203">
        <v>0</v>
      </c>
      <c r="U36" s="203">
        <v>185.25</v>
      </c>
      <c r="V36" s="203">
        <v>5.07</v>
      </c>
      <c r="W36" s="203">
        <v>8.51</v>
      </c>
      <c r="X36" s="203">
        <v>36.06</v>
      </c>
      <c r="Y36" s="203">
        <v>0</v>
      </c>
      <c r="Z36" s="203">
        <v>54.3</v>
      </c>
      <c r="AA36" s="203">
        <v>20.34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46.8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49.85</v>
      </c>
      <c r="L37" s="203">
        <v>62.8</v>
      </c>
      <c r="M37" s="203">
        <v>0</v>
      </c>
      <c r="N37" s="203">
        <v>28.87</v>
      </c>
      <c r="O37" s="203">
        <v>48.49</v>
      </c>
      <c r="P37" s="203">
        <v>58.32</v>
      </c>
      <c r="Q37" s="203">
        <v>5.33</v>
      </c>
      <c r="R37" s="203">
        <v>10.37</v>
      </c>
      <c r="S37" s="203">
        <v>6.45</v>
      </c>
      <c r="T37" s="203">
        <v>0</v>
      </c>
      <c r="U37" s="203">
        <v>185.25</v>
      </c>
      <c r="V37" s="203">
        <v>5.07</v>
      </c>
      <c r="W37" s="203">
        <v>8.51</v>
      </c>
      <c r="X37" s="203">
        <v>36.06</v>
      </c>
      <c r="Y37" s="203">
        <v>0</v>
      </c>
      <c r="Z37" s="203">
        <v>54.3</v>
      </c>
      <c r="AA37" s="203">
        <v>20.34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4.59</v>
      </c>
      <c r="AJ37" s="203">
        <v>0</v>
      </c>
      <c r="AK37" s="203">
        <v>46.8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49.85</v>
      </c>
      <c r="L38" s="203">
        <v>62.8</v>
      </c>
      <c r="M38" s="203">
        <v>0</v>
      </c>
      <c r="N38" s="203">
        <v>28.87</v>
      </c>
      <c r="O38" s="203">
        <v>48.49</v>
      </c>
      <c r="P38" s="203">
        <v>58.32</v>
      </c>
      <c r="Q38" s="203">
        <v>5.33</v>
      </c>
      <c r="R38" s="203">
        <v>10.37</v>
      </c>
      <c r="S38" s="203">
        <v>6.45</v>
      </c>
      <c r="T38" s="203">
        <v>0</v>
      </c>
      <c r="U38" s="203">
        <v>185.25</v>
      </c>
      <c r="V38" s="203">
        <v>5.07</v>
      </c>
      <c r="W38" s="203">
        <v>8.51</v>
      </c>
      <c r="X38" s="203">
        <v>36.06</v>
      </c>
      <c r="Y38" s="203">
        <v>0</v>
      </c>
      <c r="Z38" s="203">
        <v>54.3</v>
      </c>
      <c r="AA38" s="203">
        <v>20.34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46.8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49.85</v>
      </c>
      <c r="L39" s="203">
        <v>38.5</v>
      </c>
      <c r="M39" s="203">
        <v>0</v>
      </c>
      <c r="N39" s="203">
        <v>28.87</v>
      </c>
      <c r="O39" s="203">
        <v>48.49</v>
      </c>
      <c r="P39" s="203">
        <v>58.32</v>
      </c>
      <c r="Q39" s="203">
        <v>5.33</v>
      </c>
      <c r="R39" s="203">
        <v>10.37</v>
      </c>
      <c r="S39" s="203">
        <v>6.45</v>
      </c>
      <c r="T39" s="203">
        <v>0</v>
      </c>
      <c r="U39" s="203">
        <v>185.25</v>
      </c>
      <c r="V39" s="203">
        <v>5.07</v>
      </c>
      <c r="W39" s="203">
        <v>8.51</v>
      </c>
      <c r="X39" s="203">
        <v>36.06</v>
      </c>
      <c r="Y39" s="203">
        <v>0</v>
      </c>
      <c r="Z39" s="203">
        <v>54.3</v>
      </c>
      <c r="AA39" s="203">
        <v>20.34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46.8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49.85</v>
      </c>
      <c r="L40" s="203">
        <v>62.8</v>
      </c>
      <c r="M40" s="203">
        <v>0</v>
      </c>
      <c r="N40" s="203">
        <v>28.87</v>
      </c>
      <c r="O40" s="203">
        <v>48.49</v>
      </c>
      <c r="P40" s="203">
        <v>58.32</v>
      </c>
      <c r="Q40" s="203">
        <v>5.33</v>
      </c>
      <c r="R40" s="203">
        <v>10.37</v>
      </c>
      <c r="S40" s="203">
        <v>6.45</v>
      </c>
      <c r="T40" s="203">
        <v>0</v>
      </c>
      <c r="U40" s="203">
        <v>185.25</v>
      </c>
      <c r="V40" s="203">
        <v>5.07</v>
      </c>
      <c r="W40" s="203">
        <v>8.51</v>
      </c>
      <c r="X40" s="203">
        <v>36.06</v>
      </c>
      <c r="Y40" s="203">
        <v>0</v>
      </c>
      <c r="Z40" s="203">
        <v>54.3</v>
      </c>
      <c r="AA40" s="203">
        <v>20.34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5.07</v>
      </c>
      <c r="AJ40" s="203">
        <v>0</v>
      </c>
      <c r="AK40" s="203">
        <v>46.8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49.85</v>
      </c>
      <c r="L41" s="203">
        <v>43.81</v>
      </c>
      <c r="M41" s="203">
        <v>0</v>
      </c>
      <c r="N41" s="203">
        <v>28.87</v>
      </c>
      <c r="O41" s="203">
        <v>48.49</v>
      </c>
      <c r="P41" s="203">
        <v>58.32</v>
      </c>
      <c r="Q41" s="203">
        <v>5.33</v>
      </c>
      <c r="R41" s="203">
        <v>10.37</v>
      </c>
      <c r="S41" s="203">
        <v>6.45</v>
      </c>
      <c r="T41" s="203">
        <v>0</v>
      </c>
      <c r="U41" s="203">
        <v>185.25</v>
      </c>
      <c r="V41" s="203">
        <v>5.07</v>
      </c>
      <c r="W41" s="203">
        <v>8.51</v>
      </c>
      <c r="X41" s="203">
        <v>36.06</v>
      </c>
      <c r="Y41" s="203">
        <v>0</v>
      </c>
      <c r="Z41" s="203">
        <v>54.3</v>
      </c>
      <c r="AA41" s="203">
        <v>20.34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5.07</v>
      </c>
      <c r="AJ41" s="203">
        <v>0</v>
      </c>
      <c r="AK41" s="203">
        <v>46.8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49.85</v>
      </c>
      <c r="L42" s="203">
        <v>40.229999999999997</v>
      </c>
      <c r="M42" s="203">
        <v>0</v>
      </c>
      <c r="N42" s="203">
        <v>28.87</v>
      </c>
      <c r="O42" s="203">
        <v>48.49</v>
      </c>
      <c r="P42" s="203">
        <v>58.32</v>
      </c>
      <c r="Q42" s="203">
        <v>5.33</v>
      </c>
      <c r="R42" s="203">
        <v>10.37</v>
      </c>
      <c r="S42" s="203">
        <v>6.45</v>
      </c>
      <c r="T42" s="203">
        <v>0</v>
      </c>
      <c r="U42" s="203">
        <v>185.25</v>
      </c>
      <c r="V42" s="203">
        <v>5.07</v>
      </c>
      <c r="W42" s="203">
        <v>8.51</v>
      </c>
      <c r="X42" s="203">
        <v>36.06</v>
      </c>
      <c r="Y42" s="203">
        <v>0</v>
      </c>
      <c r="Z42" s="203">
        <v>54.3</v>
      </c>
      <c r="AA42" s="203">
        <v>20.34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5.07</v>
      </c>
      <c r="AJ42" s="203">
        <v>0</v>
      </c>
      <c r="AK42" s="203">
        <v>46.8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49.85</v>
      </c>
      <c r="L43" s="203">
        <v>40.229999999999997</v>
      </c>
      <c r="M43" s="203">
        <v>0</v>
      </c>
      <c r="N43" s="203">
        <v>28.87</v>
      </c>
      <c r="O43" s="203">
        <v>48.49</v>
      </c>
      <c r="P43" s="203">
        <v>56.17</v>
      </c>
      <c r="Q43" s="203">
        <v>5.33</v>
      </c>
      <c r="R43" s="203">
        <v>10.37</v>
      </c>
      <c r="S43" s="203">
        <v>6.45</v>
      </c>
      <c r="T43" s="203">
        <v>0</v>
      </c>
      <c r="U43" s="203">
        <v>185.25</v>
      </c>
      <c r="V43" s="203">
        <v>5.07</v>
      </c>
      <c r="W43" s="203">
        <v>8.51</v>
      </c>
      <c r="X43" s="203">
        <v>36.06</v>
      </c>
      <c r="Y43" s="203">
        <v>0</v>
      </c>
      <c r="Z43" s="203">
        <v>60.34</v>
      </c>
      <c r="AA43" s="203">
        <v>20.34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47.09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49.85</v>
      </c>
      <c r="L44" s="203">
        <v>40.229999999999997</v>
      </c>
      <c r="M44" s="203">
        <v>0</v>
      </c>
      <c r="N44" s="203">
        <v>28.87</v>
      </c>
      <c r="O44" s="203">
        <v>48.49</v>
      </c>
      <c r="P44" s="203">
        <v>56.17</v>
      </c>
      <c r="Q44" s="203">
        <v>5.33</v>
      </c>
      <c r="R44" s="203">
        <v>10.37</v>
      </c>
      <c r="S44" s="203">
        <v>6.45</v>
      </c>
      <c r="T44" s="203">
        <v>0</v>
      </c>
      <c r="U44" s="203">
        <v>185.25</v>
      </c>
      <c r="V44" s="203">
        <v>5.07</v>
      </c>
      <c r="W44" s="203">
        <v>8.51</v>
      </c>
      <c r="X44" s="203">
        <v>36.06</v>
      </c>
      <c r="Y44" s="203">
        <v>0</v>
      </c>
      <c r="Z44" s="203">
        <v>60.34</v>
      </c>
      <c r="AA44" s="203">
        <v>20.34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47.09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49.85</v>
      </c>
      <c r="L45" s="203">
        <v>50.29</v>
      </c>
      <c r="M45" s="203">
        <v>0</v>
      </c>
      <c r="N45" s="203">
        <v>28.87</v>
      </c>
      <c r="O45" s="203">
        <v>48.49</v>
      </c>
      <c r="P45" s="203">
        <v>56.17</v>
      </c>
      <c r="Q45" s="203">
        <v>5.33</v>
      </c>
      <c r="R45" s="203">
        <v>10.37</v>
      </c>
      <c r="S45" s="203">
        <v>6.45</v>
      </c>
      <c r="T45" s="203">
        <v>0</v>
      </c>
      <c r="U45" s="203">
        <v>185.25</v>
      </c>
      <c r="V45" s="203">
        <v>5.07</v>
      </c>
      <c r="W45" s="203">
        <v>8.51</v>
      </c>
      <c r="X45" s="203">
        <v>36.06</v>
      </c>
      <c r="Y45" s="203">
        <v>0</v>
      </c>
      <c r="Z45" s="203">
        <v>60.34</v>
      </c>
      <c r="AA45" s="203">
        <v>20.34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47.09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49.85</v>
      </c>
      <c r="L46" s="203">
        <v>50.29</v>
      </c>
      <c r="M46" s="203">
        <v>0</v>
      </c>
      <c r="N46" s="203">
        <v>28.87</v>
      </c>
      <c r="O46" s="203">
        <v>48.49</v>
      </c>
      <c r="P46" s="203">
        <v>53.3</v>
      </c>
      <c r="Q46" s="203">
        <v>5.33</v>
      </c>
      <c r="R46" s="203">
        <v>10.37</v>
      </c>
      <c r="S46" s="203">
        <v>6.45</v>
      </c>
      <c r="T46" s="203">
        <v>0</v>
      </c>
      <c r="U46" s="203">
        <v>185.25</v>
      </c>
      <c r="V46" s="203">
        <v>5.07</v>
      </c>
      <c r="W46" s="203">
        <v>8.51</v>
      </c>
      <c r="X46" s="203">
        <v>36.06</v>
      </c>
      <c r="Y46" s="203">
        <v>0</v>
      </c>
      <c r="Z46" s="203">
        <v>60.34</v>
      </c>
      <c r="AA46" s="203">
        <v>20.34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47.09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49.85</v>
      </c>
      <c r="L47" s="203">
        <v>50.29</v>
      </c>
      <c r="M47" s="203">
        <v>0</v>
      </c>
      <c r="N47" s="203">
        <v>28.87</v>
      </c>
      <c r="O47" s="203">
        <v>48.49</v>
      </c>
      <c r="P47" s="203">
        <v>50.44</v>
      </c>
      <c r="Q47" s="203">
        <v>5.33</v>
      </c>
      <c r="R47" s="203">
        <v>10.37</v>
      </c>
      <c r="S47" s="203">
        <v>6.45</v>
      </c>
      <c r="T47" s="203">
        <v>0</v>
      </c>
      <c r="U47" s="203">
        <v>185.25</v>
      </c>
      <c r="V47" s="203">
        <v>5.07</v>
      </c>
      <c r="W47" s="203">
        <v>8.51</v>
      </c>
      <c r="X47" s="203">
        <v>36.06</v>
      </c>
      <c r="Y47" s="203">
        <v>0</v>
      </c>
      <c r="Z47" s="203">
        <v>60.34</v>
      </c>
      <c r="AA47" s="203">
        <v>20.34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5.07</v>
      </c>
      <c r="AJ47" s="203">
        <v>0</v>
      </c>
      <c r="AK47" s="203">
        <v>47.09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49.85</v>
      </c>
      <c r="L48" s="203">
        <v>62.8</v>
      </c>
      <c r="M48" s="203">
        <v>0</v>
      </c>
      <c r="N48" s="203">
        <v>28.87</v>
      </c>
      <c r="O48" s="203">
        <v>48.49</v>
      </c>
      <c r="P48" s="203">
        <v>50.44</v>
      </c>
      <c r="Q48" s="203">
        <v>5.33</v>
      </c>
      <c r="R48" s="203">
        <v>10.37</v>
      </c>
      <c r="S48" s="203">
        <v>6.45</v>
      </c>
      <c r="T48" s="203">
        <v>0</v>
      </c>
      <c r="U48" s="203">
        <v>185.25</v>
      </c>
      <c r="V48" s="203">
        <v>5.07</v>
      </c>
      <c r="W48" s="203">
        <v>8.51</v>
      </c>
      <c r="X48" s="203">
        <v>36.06</v>
      </c>
      <c r="Y48" s="203">
        <v>0</v>
      </c>
      <c r="Z48" s="203">
        <v>60.34</v>
      </c>
      <c r="AA48" s="203">
        <v>20.34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5.07</v>
      </c>
      <c r="AJ48" s="203">
        <v>0</v>
      </c>
      <c r="AK48" s="203">
        <v>47.09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49.85</v>
      </c>
      <c r="L49" s="203">
        <v>45.27</v>
      </c>
      <c r="M49" s="203">
        <v>0</v>
      </c>
      <c r="N49" s="203">
        <v>28.87</v>
      </c>
      <c r="O49" s="203">
        <v>48.49</v>
      </c>
      <c r="P49" s="203">
        <v>50.44</v>
      </c>
      <c r="Q49" s="203">
        <v>5.33</v>
      </c>
      <c r="R49" s="203">
        <v>10.37</v>
      </c>
      <c r="S49" s="203">
        <v>6.45</v>
      </c>
      <c r="T49" s="203">
        <v>0</v>
      </c>
      <c r="U49" s="203">
        <v>185.25</v>
      </c>
      <c r="V49" s="203">
        <v>5.07</v>
      </c>
      <c r="W49" s="203">
        <v>8.51</v>
      </c>
      <c r="X49" s="203">
        <v>36.06</v>
      </c>
      <c r="Y49" s="203">
        <v>0</v>
      </c>
      <c r="Z49" s="203">
        <v>60.34</v>
      </c>
      <c r="AA49" s="203">
        <v>20.34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47.28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49.85</v>
      </c>
      <c r="L50" s="203">
        <v>45.27</v>
      </c>
      <c r="M50" s="203">
        <v>0</v>
      </c>
      <c r="N50" s="203">
        <v>28.87</v>
      </c>
      <c r="O50" s="203">
        <v>48.49</v>
      </c>
      <c r="P50" s="203">
        <v>52.23</v>
      </c>
      <c r="Q50" s="203">
        <v>5.33</v>
      </c>
      <c r="R50" s="203">
        <v>10.37</v>
      </c>
      <c r="S50" s="203">
        <v>6.45</v>
      </c>
      <c r="T50" s="203">
        <v>0</v>
      </c>
      <c r="U50" s="203">
        <v>185.25</v>
      </c>
      <c r="V50" s="203">
        <v>5.07</v>
      </c>
      <c r="W50" s="203">
        <v>8.51</v>
      </c>
      <c r="X50" s="203">
        <v>36.06</v>
      </c>
      <c r="Y50" s="203">
        <v>0</v>
      </c>
      <c r="Z50" s="203">
        <v>60.34</v>
      </c>
      <c r="AA50" s="203">
        <v>20.34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49.85</v>
      </c>
      <c r="L51" s="203">
        <v>45.27</v>
      </c>
      <c r="M51" s="203">
        <v>0</v>
      </c>
      <c r="N51" s="203">
        <v>28.87</v>
      </c>
      <c r="O51" s="203">
        <v>48.49</v>
      </c>
      <c r="P51" s="203">
        <v>54.02</v>
      </c>
      <c r="Q51" s="203">
        <v>5.33</v>
      </c>
      <c r="R51" s="203">
        <v>10.37</v>
      </c>
      <c r="S51" s="203">
        <v>6.45</v>
      </c>
      <c r="T51" s="203">
        <v>0</v>
      </c>
      <c r="U51" s="203">
        <v>185.25</v>
      </c>
      <c r="V51" s="203">
        <v>5.07</v>
      </c>
      <c r="W51" s="203">
        <v>8.51</v>
      </c>
      <c r="X51" s="203">
        <v>36.06</v>
      </c>
      <c r="Y51" s="203">
        <v>0</v>
      </c>
      <c r="Z51" s="203">
        <v>60.34</v>
      </c>
      <c r="AA51" s="203">
        <v>20.34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49.85</v>
      </c>
      <c r="L52" s="203">
        <v>45.27</v>
      </c>
      <c r="M52" s="203">
        <v>0</v>
      </c>
      <c r="N52" s="203">
        <v>28.87</v>
      </c>
      <c r="O52" s="203">
        <v>48.49</v>
      </c>
      <c r="P52" s="203">
        <v>55.81</v>
      </c>
      <c r="Q52" s="203">
        <v>5.33</v>
      </c>
      <c r="R52" s="203">
        <v>10.37</v>
      </c>
      <c r="S52" s="203">
        <v>6.45</v>
      </c>
      <c r="T52" s="203">
        <v>0</v>
      </c>
      <c r="U52" s="203">
        <v>185.25</v>
      </c>
      <c r="V52" s="203">
        <v>5.07</v>
      </c>
      <c r="W52" s="203">
        <v>8.51</v>
      </c>
      <c r="X52" s="203">
        <v>36.06</v>
      </c>
      <c r="Y52" s="203">
        <v>0</v>
      </c>
      <c r="Z52" s="203">
        <v>60.34</v>
      </c>
      <c r="AA52" s="203">
        <v>20.34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47.96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49.85</v>
      </c>
      <c r="L53" s="203">
        <v>30.17</v>
      </c>
      <c r="M53" s="203">
        <v>0</v>
      </c>
      <c r="N53" s="203">
        <v>28.87</v>
      </c>
      <c r="O53" s="203">
        <v>48.49</v>
      </c>
      <c r="P53" s="203">
        <v>57.96</v>
      </c>
      <c r="Q53" s="203">
        <v>5.33</v>
      </c>
      <c r="R53" s="203">
        <v>10.37</v>
      </c>
      <c r="S53" s="203">
        <v>6.45</v>
      </c>
      <c r="T53" s="203">
        <v>0</v>
      </c>
      <c r="U53" s="203">
        <v>185.25</v>
      </c>
      <c r="V53" s="203">
        <v>5.07</v>
      </c>
      <c r="W53" s="203">
        <v>8.51</v>
      </c>
      <c r="X53" s="203">
        <v>36.06</v>
      </c>
      <c r="Y53" s="203">
        <v>0</v>
      </c>
      <c r="Z53" s="203">
        <v>60.34</v>
      </c>
      <c r="AA53" s="203">
        <v>20.34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46.31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49.85</v>
      </c>
      <c r="L54" s="203">
        <v>20.12</v>
      </c>
      <c r="M54" s="203">
        <v>0</v>
      </c>
      <c r="N54" s="203">
        <v>28.87</v>
      </c>
      <c r="O54" s="203">
        <v>48.49</v>
      </c>
      <c r="P54" s="203">
        <v>58.32</v>
      </c>
      <c r="Q54" s="203">
        <v>5.33</v>
      </c>
      <c r="R54" s="203">
        <v>10.37</v>
      </c>
      <c r="S54" s="203">
        <v>6.45</v>
      </c>
      <c r="T54" s="203">
        <v>0</v>
      </c>
      <c r="U54" s="203">
        <v>185.25</v>
      </c>
      <c r="V54" s="203">
        <v>5.07</v>
      </c>
      <c r="W54" s="203">
        <v>8.51</v>
      </c>
      <c r="X54" s="203">
        <v>36.06</v>
      </c>
      <c r="Y54" s="203">
        <v>0</v>
      </c>
      <c r="Z54" s="203">
        <v>60.34</v>
      </c>
      <c r="AA54" s="203">
        <v>20.34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46.46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25.15</v>
      </c>
      <c r="L55" s="203">
        <v>20.12</v>
      </c>
      <c r="M55" s="203">
        <v>0</v>
      </c>
      <c r="N55" s="203">
        <v>28.87</v>
      </c>
      <c r="O55" s="203">
        <v>48.49</v>
      </c>
      <c r="P55" s="203">
        <v>58.32</v>
      </c>
      <c r="Q55" s="203">
        <v>1.93</v>
      </c>
      <c r="R55" s="203">
        <v>4.8099999999999996</v>
      </c>
      <c r="S55" s="203">
        <v>2.89</v>
      </c>
      <c r="T55" s="203">
        <v>0</v>
      </c>
      <c r="U55" s="203">
        <v>185.25</v>
      </c>
      <c r="V55" s="203">
        <v>0</v>
      </c>
      <c r="W55" s="203">
        <v>8.51</v>
      </c>
      <c r="X55" s="203">
        <v>36.06</v>
      </c>
      <c r="Y55" s="203">
        <v>0</v>
      </c>
      <c r="Z55" s="203">
        <v>60.34</v>
      </c>
      <c r="AA55" s="203">
        <v>20.34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4.71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25.15</v>
      </c>
      <c r="L56" s="203">
        <v>20.12</v>
      </c>
      <c r="M56" s="203">
        <v>0</v>
      </c>
      <c r="N56" s="203">
        <v>28.87</v>
      </c>
      <c r="O56" s="203">
        <v>48.49</v>
      </c>
      <c r="P56" s="203">
        <v>58.32</v>
      </c>
      <c r="Q56" s="203">
        <v>1.93</v>
      </c>
      <c r="R56" s="203">
        <v>4.8099999999999996</v>
      </c>
      <c r="S56" s="203">
        <v>2.89</v>
      </c>
      <c r="T56" s="203">
        <v>0</v>
      </c>
      <c r="U56" s="203">
        <v>185.25</v>
      </c>
      <c r="V56" s="203">
        <v>0</v>
      </c>
      <c r="W56" s="203">
        <v>8.51</v>
      </c>
      <c r="X56" s="203">
        <v>36.06</v>
      </c>
      <c r="Y56" s="203">
        <v>0</v>
      </c>
      <c r="Z56" s="203">
        <v>60.34</v>
      </c>
      <c r="AA56" s="203">
        <v>20.34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24.21</v>
      </c>
      <c r="L57" s="203">
        <v>19.37</v>
      </c>
      <c r="M57" s="203">
        <v>0</v>
      </c>
      <c r="N57" s="203">
        <v>28.87</v>
      </c>
      <c r="O57" s="203">
        <v>48.49</v>
      </c>
      <c r="P57" s="203">
        <v>58.32</v>
      </c>
      <c r="Q57" s="203">
        <v>1.86</v>
      </c>
      <c r="R57" s="203">
        <v>4.63</v>
      </c>
      <c r="S57" s="203">
        <v>2.78</v>
      </c>
      <c r="T57" s="203">
        <v>0</v>
      </c>
      <c r="U57" s="203">
        <v>185.25</v>
      </c>
      <c r="V57" s="203">
        <v>0</v>
      </c>
      <c r="W57" s="203">
        <v>8.51</v>
      </c>
      <c r="X57" s="203">
        <v>36.06</v>
      </c>
      <c r="Y57" s="203">
        <v>0</v>
      </c>
      <c r="Z57" s="203">
        <v>60.34</v>
      </c>
      <c r="AA57" s="203">
        <v>20.34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46.43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24.21</v>
      </c>
      <c r="L58" s="203">
        <v>19.37</v>
      </c>
      <c r="M58" s="203">
        <v>0</v>
      </c>
      <c r="N58" s="203">
        <v>28.87</v>
      </c>
      <c r="O58" s="203">
        <v>48.49</v>
      </c>
      <c r="P58" s="203">
        <v>58.32</v>
      </c>
      <c r="Q58" s="203">
        <v>5.13</v>
      </c>
      <c r="R58" s="203">
        <v>9.98</v>
      </c>
      <c r="S58" s="203">
        <v>6.21</v>
      </c>
      <c r="T58" s="203">
        <v>0</v>
      </c>
      <c r="U58" s="203">
        <v>185.25</v>
      </c>
      <c r="V58" s="203">
        <v>5.07</v>
      </c>
      <c r="W58" s="203">
        <v>8.51</v>
      </c>
      <c r="X58" s="203">
        <v>36.06</v>
      </c>
      <c r="Y58" s="203">
        <v>0</v>
      </c>
      <c r="Z58" s="203">
        <v>60.34</v>
      </c>
      <c r="AA58" s="203">
        <v>20.34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49.85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49.85</v>
      </c>
      <c r="L59" s="203">
        <v>24.06</v>
      </c>
      <c r="M59" s="203">
        <v>0</v>
      </c>
      <c r="N59" s="203">
        <v>28.87</v>
      </c>
      <c r="O59" s="203">
        <v>48.49</v>
      </c>
      <c r="P59" s="203">
        <v>58.32</v>
      </c>
      <c r="Q59" s="203">
        <v>5.33</v>
      </c>
      <c r="R59" s="203">
        <v>10.37</v>
      </c>
      <c r="S59" s="203">
        <v>6.45</v>
      </c>
      <c r="T59" s="203">
        <v>0</v>
      </c>
      <c r="U59" s="203">
        <v>185.25</v>
      </c>
      <c r="V59" s="203">
        <v>5.07</v>
      </c>
      <c r="W59" s="203">
        <v>8.51</v>
      </c>
      <c r="X59" s="203">
        <v>36.06</v>
      </c>
      <c r="Y59" s="203">
        <v>0</v>
      </c>
      <c r="Z59" s="203">
        <v>60.34</v>
      </c>
      <c r="AA59" s="203">
        <v>20.34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49.85</v>
      </c>
      <c r="L60" s="203">
        <v>62.8</v>
      </c>
      <c r="M60" s="203">
        <v>0</v>
      </c>
      <c r="N60" s="203">
        <v>28.87</v>
      </c>
      <c r="O60" s="203">
        <v>48.49</v>
      </c>
      <c r="P60" s="203">
        <v>58.32</v>
      </c>
      <c r="Q60" s="203">
        <v>5.33</v>
      </c>
      <c r="R60" s="203">
        <v>10.37</v>
      </c>
      <c r="S60" s="203">
        <v>6.45</v>
      </c>
      <c r="T60" s="203">
        <v>0</v>
      </c>
      <c r="U60" s="203">
        <v>185.25</v>
      </c>
      <c r="V60" s="203">
        <v>5.07</v>
      </c>
      <c r="W60" s="203">
        <v>8.51</v>
      </c>
      <c r="X60" s="203">
        <v>36.06</v>
      </c>
      <c r="Y60" s="203">
        <v>0</v>
      </c>
      <c r="Z60" s="203">
        <v>60.34</v>
      </c>
      <c r="AA60" s="203">
        <v>20.34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49.85</v>
      </c>
      <c r="L61" s="203">
        <v>62.8</v>
      </c>
      <c r="M61" s="203">
        <v>0</v>
      </c>
      <c r="N61" s="203">
        <v>28.87</v>
      </c>
      <c r="O61" s="203">
        <v>48.49</v>
      </c>
      <c r="P61" s="203">
        <v>58.32</v>
      </c>
      <c r="Q61" s="203">
        <v>5.33</v>
      </c>
      <c r="R61" s="203">
        <v>10.37</v>
      </c>
      <c r="S61" s="203">
        <v>6.45</v>
      </c>
      <c r="T61" s="203">
        <v>0</v>
      </c>
      <c r="U61" s="203">
        <v>185.25</v>
      </c>
      <c r="V61" s="203">
        <v>5.07</v>
      </c>
      <c r="W61" s="203">
        <v>8.51</v>
      </c>
      <c r="X61" s="203">
        <v>36.06</v>
      </c>
      <c r="Y61" s="203">
        <v>0</v>
      </c>
      <c r="Z61" s="203">
        <v>60.34</v>
      </c>
      <c r="AA61" s="203">
        <v>20.34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4.71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49.85</v>
      </c>
      <c r="L62" s="203">
        <v>62.8</v>
      </c>
      <c r="M62" s="203">
        <v>0</v>
      </c>
      <c r="N62" s="203">
        <v>28.87</v>
      </c>
      <c r="O62" s="203">
        <v>48.49</v>
      </c>
      <c r="P62" s="203">
        <v>58.32</v>
      </c>
      <c r="Q62" s="203">
        <v>5.33</v>
      </c>
      <c r="R62" s="203">
        <v>10.37</v>
      </c>
      <c r="S62" s="203">
        <v>6.45</v>
      </c>
      <c r="T62" s="203">
        <v>0</v>
      </c>
      <c r="U62" s="203">
        <v>185.25</v>
      </c>
      <c r="V62" s="203">
        <v>5.07</v>
      </c>
      <c r="W62" s="203">
        <v>8.51</v>
      </c>
      <c r="X62" s="203">
        <v>36.06</v>
      </c>
      <c r="Y62" s="203">
        <v>0</v>
      </c>
      <c r="Z62" s="203">
        <v>60.34</v>
      </c>
      <c r="AA62" s="203">
        <v>20.34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4.83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49.85</v>
      </c>
      <c r="L63" s="203">
        <v>62.8</v>
      </c>
      <c r="M63" s="203">
        <v>0</v>
      </c>
      <c r="N63" s="203">
        <v>28.87</v>
      </c>
      <c r="O63" s="203">
        <v>48.49</v>
      </c>
      <c r="P63" s="203">
        <v>58.32</v>
      </c>
      <c r="Q63" s="203">
        <v>5.33</v>
      </c>
      <c r="R63" s="203">
        <v>10.37</v>
      </c>
      <c r="S63" s="203">
        <v>6.45</v>
      </c>
      <c r="T63" s="203">
        <v>0</v>
      </c>
      <c r="U63" s="203">
        <v>185.25</v>
      </c>
      <c r="V63" s="203">
        <v>5.07</v>
      </c>
      <c r="W63" s="203">
        <v>8.51</v>
      </c>
      <c r="X63" s="203">
        <v>36.06</v>
      </c>
      <c r="Y63" s="203">
        <v>0</v>
      </c>
      <c r="Z63" s="203">
        <v>60.34</v>
      </c>
      <c r="AA63" s="203">
        <v>20.34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4.83</v>
      </c>
      <c r="AJ63" s="203">
        <v>0</v>
      </c>
      <c r="AK63" s="203">
        <v>45.52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49.85</v>
      </c>
      <c r="L64" s="203">
        <v>62.8</v>
      </c>
      <c r="M64" s="203">
        <v>0</v>
      </c>
      <c r="N64" s="203">
        <v>28.87</v>
      </c>
      <c r="O64" s="203">
        <v>48.49</v>
      </c>
      <c r="P64" s="203">
        <v>58.32</v>
      </c>
      <c r="Q64" s="203">
        <v>5.33</v>
      </c>
      <c r="R64" s="203">
        <v>10.37</v>
      </c>
      <c r="S64" s="203">
        <v>6.45</v>
      </c>
      <c r="T64" s="203">
        <v>0</v>
      </c>
      <c r="U64" s="203">
        <v>185.25</v>
      </c>
      <c r="V64" s="203">
        <v>5.07</v>
      </c>
      <c r="W64" s="203">
        <v>8.51</v>
      </c>
      <c r="X64" s="203">
        <v>36.06</v>
      </c>
      <c r="Y64" s="203">
        <v>0</v>
      </c>
      <c r="Z64" s="203">
        <v>60.34</v>
      </c>
      <c r="AA64" s="203">
        <v>20.34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4.83</v>
      </c>
      <c r="AJ64" s="203">
        <v>0</v>
      </c>
      <c r="AK64" s="203">
        <v>45.52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49.85</v>
      </c>
      <c r="L65" s="203">
        <v>62.8</v>
      </c>
      <c r="M65" s="203">
        <v>0</v>
      </c>
      <c r="N65" s="203">
        <v>28.87</v>
      </c>
      <c r="O65" s="203">
        <v>48.49</v>
      </c>
      <c r="P65" s="203">
        <v>58.32</v>
      </c>
      <c r="Q65" s="203">
        <v>5.33</v>
      </c>
      <c r="R65" s="203">
        <v>10.37</v>
      </c>
      <c r="S65" s="203">
        <v>6.45</v>
      </c>
      <c r="T65" s="203">
        <v>0</v>
      </c>
      <c r="U65" s="203">
        <v>185.25</v>
      </c>
      <c r="V65" s="203">
        <v>5.07</v>
      </c>
      <c r="W65" s="203">
        <v>8.51</v>
      </c>
      <c r="X65" s="203">
        <v>36.06</v>
      </c>
      <c r="Y65" s="203">
        <v>0</v>
      </c>
      <c r="Z65" s="203">
        <v>60.34</v>
      </c>
      <c r="AA65" s="203">
        <v>20.34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4.83</v>
      </c>
      <c r="AJ65" s="203">
        <v>0</v>
      </c>
      <c r="AK65" s="203">
        <v>45.52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49.85</v>
      </c>
      <c r="L66" s="203">
        <v>62.8</v>
      </c>
      <c r="M66" s="203">
        <v>0</v>
      </c>
      <c r="N66" s="203">
        <v>28.87</v>
      </c>
      <c r="O66" s="203">
        <v>48.49</v>
      </c>
      <c r="P66" s="203">
        <v>58.32</v>
      </c>
      <c r="Q66" s="203">
        <v>5.33</v>
      </c>
      <c r="R66" s="203">
        <v>10.37</v>
      </c>
      <c r="S66" s="203">
        <v>6.45</v>
      </c>
      <c r="T66" s="203">
        <v>0</v>
      </c>
      <c r="U66" s="203">
        <v>185.25</v>
      </c>
      <c r="V66" s="203">
        <v>5.07</v>
      </c>
      <c r="W66" s="203">
        <v>8.51</v>
      </c>
      <c r="X66" s="203">
        <v>36.06</v>
      </c>
      <c r="Y66" s="203">
        <v>0</v>
      </c>
      <c r="Z66" s="203">
        <v>60.34</v>
      </c>
      <c r="AA66" s="203">
        <v>20.34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4.83</v>
      </c>
      <c r="AJ66" s="203">
        <v>0</v>
      </c>
      <c r="AK66" s="203">
        <v>45.52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49.85</v>
      </c>
      <c r="L67" s="203">
        <v>62.8</v>
      </c>
      <c r="M67" s="203">
        <v>0</v>
      </c>
      <c r="N67" s="203">
        <v>28.87</v>
      </c>
      <c r="O67" s="203">
        <v>48.49</v>
      </c>
      <c r="P67" s="203">
        <v>55.81</v>
      </c>
      <c r="Q67" s="203">
        <v>5.33</v>
      </c>
      <c r="R67" s="203">
        <v>10.37</v>
      </c>
      <c r="S67" s="203">
        <v>6.45</v>
      </c>
      <c r="T67" s="203">
        <v>0</v>
      </c>
      <c r="U67" s="203">
        <v>185.25</v>
      </c>
      <c r="V67" s="203">
        <v>5.07</v>
      </c>
      <c r="W67" s="203">
        <v>8.51</v>
      </c>
      <c r="X67" s="203">
        <v>36.06</v>
      </c>
      <c r="Y67" s="203">
        <v>0</v>
      </c>
      <c r="Z67" s="203">
        <v>60.34</v>
      </c>
      <c r="AA67" s="203">
        <v>20.34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4.3899999999999997</v>
      </c>
      <c r="AJ67" s="203">
        <v>0</v>
      </c>
      <c r="AK67" s="203">
        <v>45.52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49.85</v>
      </c>
      <c r="L68" s="203">
        <v>62.8</v>
      </c>
      <c r="M68" s="203">
        <v>0</v>
      </c>
      <c r="N68" s="203">
        <v>28.87</v>
      </c>
      <c r="O68" s="203">
        <v>48.49</v>
      </c>
      <c r="P68" s="203">
        <v>50.44</v>
      </c>
      <c r="Q68" s="203">
        <v>5.33</v>
      </c>
      <c r="R68" s="203">
        <v>10.37</v>
      </c>
      <c r="S68" s="203">
        <v>6.45</v>
      </c>
      <c r="T68" s="203">
        <v>0</v>
      </c>
      <c r="U68" s="203">
        <v>185.25</v>
      </c>
      <c r="V68" s="203">
        <v>5.07</v>
      </c>
      <c r="W68" s="203">
        <v>8.51</v>
      </c>
      <c r="X68" s="203">
        <v>36.06</v>
      </c>
      <c r="Y68" s="203">
        <v>0</v>
      </c>
      <c r="Z68" s="203">
        <v>60.34</v>
      </c>
      <c r="AA68" s="203">
        <v>20.34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45.52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49.85</v>
      </c>
      <c r="L69" s="203">
        <v>62.8</v>
      </c>
      <c r="M69" s="203">
        <v>0</v>
      </c>
      <c r="N69" s="203">
        <v>28.87</v>
      </c>
      <c r="O69" s="203">
        <v>48.49</v>
      </c>
      <c r="P69" s="203">
        <v>50.44</v>
      </c>
      <c r="Q69" s="203">
        <v>5.33</v>
      </c>
      <c r="R69" s="203">
        <v>10.37</v>
      </c>
      <c r="S69" s="203">
        <v>6.45</v>
      </c>
      <c r="T69" s="203">
        <v>0</v>
      </c>
      <c r="U69" s="203">
        <v>185.25</v>
      </c>
      <c r="V69" s="203">
        <v>5.07</v>
      </c>
      <c r="W69" s="203">
        <v>8.51</v>
      </c>
      <c r="X69" s="203">
        <v>36.06</v>
      </c>
      <c r="Y69" s="203">
        <v>0</v>
      </c>
      <c r="Z69" s="203">
        <v>60.34</v>
      </c>
      <c r="AA69" s="203">
        <v>20.34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45.52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49.85</v>
      </c>
      <c r="L70" s="203">
        <v>62.8</v>
      </c>
      <c r="M70" s="203">
        <v>0</v>
      </c>
      <c r="N70" s="203">
        <v>28.87</v>
      </c>
      <c r="O70" s="203">
        <v>48.49</v>
      </c>
      <c r="P70" s="203">
        <v>50.44</v>
      </c>
      <c r="Q70" s="203">
        <v>5.33</v>
      </c>
      <c r="R70" s="203">
        <v>10.37</v>
      </c>
      <c r="S70" s="203">
        <v>6.45</v>
      </c>
      <c r="T70" s="203">
        <v>0</v>
      </c>
      <c r="U70" s="203">
        <v>185.25</v>
      </c>
      <c r="V70" s="203">
        <v>5.07</v>
      </c>
      <c r="W70" s="203">
        <v>8.51</v>
      </c>
      <c r="X70" s="203">
        <v>36.06</v>
      </c>
      <c r="Y70" s="203">
        <v>0</v>
      </c>
      <c r="Z70" s="203">
        <v>60.34</v>
      </c>
      <c r="AA70" s="203">
        <v>20.34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45.52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49.85</v>
      </c>
      <c r="L71" s="203">
        <v>62.8</v>
      </c>
      <c r="M71" s="203">
        <v>0</v>
      </c>
      <c r="N71" s="203">
        <v>28.87</v>
      </c>
      <c r="O71" s="203">
        <v>48.49</v>
      </c>
      <c r="P71" s="203">
        <v>52.23</v>
      </c>
      <c r="Q71" s="203">
        <v>5.33</v>
      </c>
      <c r="R71" s="203">
        <v>10.37</v>
      </c>
      <c r="S71" s="203">
        <v>6.45</v>
      </c>
      <c r="T71" s="203">
        <v>0</v>
      </c>
      <c r="U71" s="203">
        <v>185.25</v>
      </c>
      <c r="V71" s="203">
        <v>5.07</v>
      </c>
      <c r="W71" s="203">
        <v>8.51</v>
      </c>
      <c r="X71" s="203">
        <v>36.06</v>
      </c>
      <c r="Y71" s="203">
        <v>0</v>
      </c>
      <c r="Z71" s="203">
        <v>60.34</v>
      </c>
      <c r="AA71" s="203">
        <v>20.34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49.85</v>
      </c>
      <c r="L72" s="203">
        <v>62.8</v>
      </c>
      <c r="M72" s="203">
        <v>0</v>
      </c>
      <c r="N72" s="203">
        <v>28.87</v>
      </c>
      <c r="O72" s="203">
        <v>48.49</v>
      </c>
      <c r="P72" s="203">
        <v>54.02</v>
      </c>
      <c r="Q72" s="203">
        <v>5.33</v>
      </c>
      <c r="R72" s="203">
        <v>10.37</v>
      </c>
      <c r="S72" s="203">
        <v>6.45</v>
      </c>
      <c r="T72" s="203">
        <v>0</v>
      </c>
      <c r="U72" s="203">
        <v>185.25</v>
      </c>
      <c r="V72" s="203">
        <v>5.07</v>
      </c>
      <c r="W72" s="203">
        <v>8.51</v>
      </c>
      <c r="X72" s="203">
        <v>36.06</v>
      </c>
      <c r="Y72" s="203">
        <v>0</v>
      </c>
      <c r="Z72" s="203">
        <v>60.34</v>
      </c>
      <c r="AA72" s="203">
        <v>20.34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49.85</v>
      </c>
      <c r="L73" s="203">
        <v>62.8</v>
      </c>
      <c r="M73" s="203">
        <v>0</v>
      </c>
      <c r="N73" s="203">
        <v>28.87</v>
      </c>
      <c r="O73" s="203">
        <v>48.49</v>
      </c>
      <c r="P73" s="203">
        <v>55.45</v>
      </c>
      <c r="Q73" s="203">
        <v>5.33</v>
      </c>
      <c r="R73" s="203">
        <v>10.37</v>
      </c>
      <c r="S73" s="203">
        <v>6.45</v>
      </c>
      <c r="T73" s="203">
        <v>0</v>
      </c>
      <c r="U73" s="203">
        <v>185.25</v>
      </c>
      <c r="V73" s="203">
        <v>5.07</v>
      </c>
      <c r="W73" s="203">
        <v>8.51</v>
      </c>
      <c r="X73" s="203">
        <v>36.06</v>
      </c>
      <c r="Y73" s="203">
        <v>0</v>
      </c>
      <c r="Z73" s="203">
        <v>60.34</v>
      </c>
      <c r="AA73" s="203">
        <v>20.34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4.71</v>
      </c>
      <c r="AJ73" s="203">
        <v>0</v>
      </c>
      <c r="AK73" s="203">
        <v>46.02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18.899999999999999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49.85</v>
      </c>
      <c r="L74" s="203">
        <v>62.8</v>
      </c>
      <c r="M74" s="203">
        <v>0</v>
      </c>
      <c r="N74" s="203">
        <v>28.87</v>
      </c>
      <c r="O74" s="203">
        <v>48.49</v>
      </c>
      <c r="P74" s="203">
        <v>56.88</v>
      </c>
      <c r="Q74" s="203">
        <v>5.33</v>
      </c>
      <c r="R74" s="203">
        <v>10.37</v>
      </c>
      <c r="S74" s="203">
        <v>6.45</v>
      </c>
      <c r="T74" s="203">
        <v>0</v>
      </c>
      <c r="U74" s="203">
        <v>185.25</v>
      </c>
      <c r="V74" s="203">
        <v>5.07</v>
      </c>
      <c r="W74" s="203">
        <v>8.51</v>
      </c>
      <c r="X74" s="203">
        <v>36.06</v>
      </c>
      <c r="Y74" s="203">
        <v>0</v>
      </c>
      <c r="Z74" s="203">
        <v>60.34</v>
      </c>
      <c r="AA74" s="203">
        <v>20.34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49.85</v>
      </c>
      <c r="L75" s="203">
        <v>62.8</v>
      </c>
      <c r="M75" s="203">
        <v>0</v>
      </c>
      <c r="N75" s="203">
        <v>28.87</v>
      </c>
      <c r="O75" s="203">
        <v>48.49</v>
      </c>
      <c r="P75" s="203">
        <v>58.32</v>
      </c>
      <c r="Q75" s="203">
        <v>5.33</v>
      </c>
      <c r="R75" s="203">
        <v>10.37</v>
      </c>
      <c r="S75" s="203">
        <v>6.45</v>
      </c>
      <c r="T75" s="203">
        <v>0</v>
      </c>
      <c r="U75" s="203">
        <v>185.25</v>
      </c>
      <c r="V75" s="203">
        <v>5.07</v>
      </c>
      <c r="W75" s="203">
        <v>8.51</v>
      </c>
      <c r="X75" s="203">
        <v>36.06</v>
      </c>
      <c r="Y75" s="203">
        <v>0</v>
      </c>
      <c r="Z75" s="203">
        <v>64.63</v>
      </c>
      <c r="AA75" s="203">
        <v>20.34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49.85</v>
      </c>
      <c r="L76" s="203">
        <v>62.8</v>
      </c>
      <c r="M76" s="203">
        <v>0</v>
      </c>
      <c r="N76" s="203">
        <v>28.87</v>
      </c>
      <c r="O76" s="203">
        <v>48.49</v>
      </c>
      <c r="P76" s="203">
        <v>58.32</v>
      </c>
      <c r="Q76" s="203">
        <v>5.33</v>
      </c>
      <c r="R76" s="203">
        <v>10.37</v>
      </c>
      <c r="S76" s="203">
        <v>6.45</v>
      </c>
      <c r="T76" s="203">
        <v>0</v>
      </c>
      <c r="U76" s="203">
        <v>185.25</v>
      </c>
      <c r="V76" s="203">
        <v>5.07</v>
      </c>
      <c r="W76" s="203">
        <v>8.51</v>
      </c>
      <c r="X76" s="203">
        <v>36.06</v>
      </c>
      <c r="Y76" s="203">
        <v>0</v>
      </c>
      <c r="Z76" s="203">
        <v>64.63</v>
      </c>
      <c r="AA76" s="203">
        <v>20.34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49.85</v>
      </c>
      <c r="L77" s="203">
        <v>62.8</v>
      </c>
      <c r="M77" s="203">
        <v>0</v>
      </c>
      <c r="N77" s="203">
        <v>28.87</v>
      </c>
      <c r="O77" s="203">
        <v>48.49</v>
      </c>
      <c r="P77" s="203">
        <v>58.32</v>
      </c>
      <c r="Q77" s="203">
        <v>5.33</v>
      </c>
      <c r="R77" s="203">
        <v>10.37</v>
      </c>
      <c r="S77" s="203">
        <v>6.45</v>
      </c>
      <c r="T77" s="203">
        <v>0</v>
      </c>
      <c r="U77" s="203">
        <v>185.25</v>
      </c>
      <c r="V77" s="203">
        <v>5.07</v>
      </c>
      <c r="W77" s="203">
        <v>8.51</v>
      </c>
      <c r="X77" s="203">
        <v>36.06</v>
      </c>
      <c r="Y77" s="203">
        <v>0</v>
      </c>
      <c r="Z77" s="203">
        <v>64.63</v>
      </c>
      <c r="AA77" s="203">
        <v>20.34</v>
      </c>
      <c r="AB77" s="203">
        <v>0</v>
      </c>
      <c r="AC77" s="203">
        <v>18.38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15.31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49.85</v>
      </c>
      <c r="L78" s="203">
        <v>62.8</v>
      </c>
      <c r="M78" s="203">
        <v>0</v>
      </c>
      <c r="N78" s="203">
        <v>28.87</v>
      </c>
      <c r="O78" s="203">
        <v>48.49</v>
      </c>
      <c r="P78" s="203">
        <v>58.32</v>
      </c>
      <c r="Q78" s="203">
        <v>5.33</v>
      </c>
      <c r="R78" s="203">
        <v>10.37</v>
      </c>
      <c r="S78" s="203">
        <v>6.45</v>
      </c>
      <c r="T78" s="203">
        <v>0</v>
      </c>
      <c r="U78" s="203">
        <v>185.25</v>
      </c>
      <c r="V78" s="203">
        <v>5.07</v>
      </c>
      <c r="W78" s="203">
        <v>8.51</v>
      </c>
      <c r="X78" s="203">
        <v>36.06</v>
      </c>
      <c r="Y78" s="203">
        <v>0</v>
      </c>
      <c r="Z78" s="203">
        <v>64.63</v>
      </c>
      <c r="AA78" s="203">
        <v>20.34</v>
      </c>
      <c r="AB78" s="203">
        <v>0</v>
      </c>
      <c r="AC78" s="203">
        <v>18.38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15.31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49.85</v>
      </c>
      <c r="L79" s="203">
        <v>62.8</v>
      </c>
      <c r="M79" s="203">
        <v>0</v>
      </c>
      <c r="N79" s="203">
        <v>28.87</v>
      </c>
      <c r="O79" s="203">
        <v>48.49</v>
      </c>
      <c r="P79" s="203">
        <v>58.32</v>
      </c>
      <c r="Q79" s="203">
        <v>5.33</v>
      </c>
      <c r="R79" s="203">
        <v>10.37</v>
      </c>
      <c r="S79" s="203">
        <v>6.45</v>
      </c>
      <c r="T79" s="203">
        <v>0</v>
      </c>
      <c r="U79" s="203">
        <v>185.25</v>
      </c>
      <c r="V79" s="203">
        <v>5.07</v>
      </c>
      <c r="W79" s="203">
        <v>8.51</v>
      </c>
      <c r="X79" s="203">
        <v>36.06</v>
      </c>
      <c r="Y79" s="203">
        <v>0</v>
      </c>
      <c r="Z79" s="203">
        <v>64.63</v>
      </c>
      <c r="AA79" s="203">
        <v>20.34</v>
      </c>
      <c r="AB79" s="203">
        <v>0</v>
      </c>
      <c r="AC79" s="203">
        <v>18.38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12.66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49.85</v>
      </c>
      <c r="L80" s="203">
        <v>62.8</v>
      </c>
      <c r="M80" s="203">
        <v>0</v>
      </c>
      <c r="N80" s="203">
        <v>28.87</v>
      </c>
      <c r="O80" s="203">
        <v>48.49</v>
      </c>
      <c r="P80" s="203">
        <v>58.32</v>
      </c>
      <c r="Q80" s="203">
        <v>5.33</v>
      </c>
      <c r="R80" s="203">
        <v>10.37</v>
      </c>
      <c r="S80" s="203">
        <v>6.45</v>
      </c>
      <c r="T80" s="203">
        <v>0</v>
      </c>
      <c r="U80" s="203">
        <v>185.25</v>
      </c>
      <c r="V80" s="203">
        <v>5.07</v>
      </c>
      <c r="W80" s="203">
        <v>8.51</v>
      </c>
      <c r="X80" s="203">
        <v>36.06</v>
      </c>
      <c r="Y80" s="203">
        <v>0</v>
      </c>
      <c r="Z80" s="203">
        <v>64.63</v>
      </c>
      <c r="AA80" s="203">
        <v>20.34</v>
      </c>
      <c r="AB80" s="203">
        <v>0</v>
      </c>
      <c r="AC80" s="203">
        <v>18.38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11.72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49.85</v>
      </c>
      <c r="L81" s="203">
        <v>62.8</v>
      </c>
      <c r="M81" s="203">
        <v>0</v>
      </c>
      <c r="N81" s="203">
        <v>28.87</v>
      </c>
      <c r="O81" s="203">
        <v>48.49</v>
      </c>
      <c r="P81" s="203">
        <v>58.32</v>
      </c>
      <c r="Q81" s="203">
        <v>5.33</v>
      </c>
      <c r="R81" s="203">
        <v>10.37</v>
      </c>
      <c r="S81" s="203">
        <v>6.45</v>
      </c>
      <c r="T81" s="203">
        <v>0</v>
      </c>
      <c r="U81" s="203">
        <v>185.25</v>
      </c>
      <c r="V81" s="203">
        <v>5.07</v>
      </c>
      <c r="W81" s="203">
        <v>8.51</v>
      </c>
      <c r="X81" s="203">
        <v>36.06</v>
      </c>
      <c r="Y81" s="203">
        <v>0</v>
      </c>
      <c r="Z81" s="203">
        <v>64.63</v>
      </c>
      <c r="AA81" s="203">
        <v>20.34</v>
      </c>
      <c r="AB81" s="203">
        <v>0</v>
      </c>
      <c r="AC81" s="203">
        <v>18.38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15.31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49.85</v>
      </c>
      <c r="L82" s="203">
        <v>62.8</v>
      </c>
      <c r="M82" s="203">
        <v>0</v>
      </c>
      <c r="N82" s="203">
        <v>28.87</v>
      </c>
      <c r="O82" s="203">
        <v>48.49</v>
      </c>
      <c r="P82" s="203">
        <v>58.32</v>
      </c>
      <c r="Q82" s="203">
        <v>5.33</v>
      </c>
      <c r="R82" s="203">
        <v>10.37</v>
      </c>
      <c r="S82" s="203">
        <v>6.45</v>
      </c>
      <c r="T82" s="203">
        <v>0</v>
      </c>
      <c r="U82" s="203">
        <v>185.25</v>
      </c>
      <c r="V82" s="203">
        <v>5.07</v>
      </c>
      <c r="W82" s="203">
        <v>8.51</v>
      </c>
      <c r="X82" s="203">
        <v>36.06</v>
      </c>
      <c r="Y82" s="203">
        <v>0</v>
      </c>
      <c r="Z82" s="203">
        <v>64.63</v>
      </c>
      <c r="AA82" s="203">
        <v>20.34</v>
      </c>
      <c r="AB82" s="203">
        <v>0</v>
      </c>
      <c r="AC82" s="203">
        <v>18.38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15.31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49.85</v>
      </c>
      <c r="L83" s="203">
        <v>62.8</v>
      </c>
      <c r="M83" s="203">
        <v>0</v>
      </c>
      <c r="N83" s="203">
        <v>28.87</v>
      </c>
      <c r="O83" s="203">
        <v>48.49</v>
      </c>
      <c r="P83" s="203">
        <v>58.32</v>
      </c>
      <c r="Q83" s="203">
        <v>5.33</v>
      </c>
      <c r="R83" s="203">
        <v>10.37</v>
      </c>
      <c r="S83" s="203">
        <v>6.45</v>
      </c>
      <c r="T83" s="203">
        <v>0</v>
      </c>
      <c r="U83" s="203">
        <v>185.25</v>
      </c>
      <c r="V83" s="203">
        <v>5.07</v>
      </c>
      <c r="W83" s="203">
        <v>8.51</v>
      </c>
      <c r="X83" s="203">
        <v>36.06</v>
      </c>
      <c r="Y83" s="203">
        <v>0</v>
      </c>
      <c r="Z83" s="203">
        <v>64.63</v>
      </c>
      <c r="AA83" s="203">
        <v>20.34</v>
      </c>
      <c r="AB83" s="203">
        <v>0</v>
      </c>
      <c r="AC83" s="203">
        <v>18.38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15.31</v>
      </c>
      <c r="AJ83" s="203">
        <v>0</v>
      </c>
      <c r="AK83" s="203">
        <v>47.09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49.85</v>
      </c>
      <c r="L84" s="203">
        <v>62.8</v>
      </c>
      <c r="M84" s="203">
        <v>0</v>
      </c>
      <c r="N84" s="203">
        <v>28.87</v>
      </c>
      <c r="O84" s="203">
        <v>48.49</v>
      </c>
      <c r="P84" s="203">
        <v>58.32</v>
      </c>
      <c r="Q84" s="203">
        <v>5.33</v>
      </c>
      <c r="R84" s="203">
        <v>10.37</v>
      </c>
      <c r="S84" s="203">
        <v>6.45</v>
      </c>
      <c r="T84" s="203">
        <v>0</v>
      </c>
      <c r="U84" s="203">
        <v>185.25</v>
      </c>
      <c r="V84" s="203">
        <v>5.07</v>
      </c>
      <c r="W84" s="203">
        <v>8.51</v>
      </c>
      <c r="X84" s="203">
        <v>36.06</v>
      </c>
      <c r="Y84" s="203">
        <v>0</v>
      </c>
      <c r="Z84" s="203">
        <v>64.63</v>
      </c>
      <c r="AA84" s="203">
        <v>20.34</v>
      </c>
      <c r="AB84" s="203">
        <v>0</v>
      </c>
      <c r="AC84" s="203">
        <v>18.38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15.31</v>
      </c>
      <c r="AJ84" s="203">
        <v>0</v>
      </c>
      <c r="AK84" s="203">
        <v>47.09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49.85</v>
      </c>
      <c r="L85" s="203">
        <v>62.8</v>
      </c>
      <c r="M85" s="203">
        <v>0</v>
      </c>
      <c r="N85" s="203">
        <v>28.87</v>
      </c>
      <c r="O85" s="203">
        <v>48.49</v>
      </c>
      <c r="P85" s="203">
        <v>58.32</v>
      </c>
      <c r="Q85" s="203">
        <v>5.33</v>
      </c>
      <c r="R85" s="203">
        <v>10.37</v>
      </c>
      <c r="S85" s="203">
        <v>6.45</v>
      </c>
      <c r="T85" s="203">
        <v>0</v>
      </c>
      <c r="U85" s="203">
        <v>185.25</v>
      </c>
      <c r="V85" s="203">
        <v>5.07</v>
      </c>
      <c r="W85" s="203">
        <v>8.51</v>
      </c>
      <c r="X85" s="203">
        <v>36.06</v>
      </c>
      <c r="Y85" s="203">
        <v>0</v>
      </c>
      <c r="Z85" s="203">
        <v>64.63</v>
      </c>
      <c r="AA85" s="203">
        <v>20.34</v>
      </c>
      <c r="AB85" s="203">
        <v>0</v>
      </c>
      <c r="AC85" s="203">
        <v>18.38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11.32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49.85</v>
      </c>
      <c r="L86" s="203">
        <v>62.8</v>
      </c>
      <c r="M86" s="203">
        <v>0</v>
      </c>
      <c r="N86" s="203">
        <v>28.87</v>
      </c>
      <c r="O86" s="203">
        <v>48.49</v>
      </c>
      <c r="P86" s="203">
        <v>58.32</v>
      </c>
      <c r="Q86" s="203">
        <v>5.33</v>
      </c>
      <c r="R86" s="203">
        <v>10.37</v>
      </c>
      <c r="S86" s="203">
        <v>6.45</v>
      </c>
      <c r="T86" s="203">
        <v>0</v>
      </c>
      <c r="U86" s="203">
        <v>185.25</v>
      </c>
      <c r="V86" s="203">
        <v>5.07</v>
      </c>
      <c r="W86" s="203">
        <v>8.51</v>
      </c>
      <c r="X86" s="203">
        <v>36.06</v>
      </c>
      <c r="Y86" s="203">
        <v>0</v>
      </c>
      <c r="Z86" s="203">
        <v>64.63</v>
      </c>
      <c r="AA86" s="203">
        <v>20.34</v>
      </c>
      <c r="AB86" s="203">
        <v>0</v>
      </c>
      <c r="AC86" s="203">
        <v>18.38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15.31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49.85</v>
      </c>
      <c r="L87" s="203">
        <v>62.8</v>
      </c>
      <c r="M87" s="203">
        <v>0</v>
      </c>
      <c r="N87" s="203">
        <v>28.87</v>
      </c>
      <c r="O87" s="203">
        <v>48.49</v>
      </c>
      <c r="P87" s="203">
        <v>58.32</v>
      </c>
      <c r="Q87" s="203">
        <v>5.33</v>
      </c>
      <c r="R87" s="203">
        <v>10.37</v>
      </c>
      <c r="S87" s="203">
        <v>6.45</v>
      </c>
      <c r="T87" s="203">
        <v>0</v>
      </c>
      <c r="U87" s="203">
        <v>185.25</v>
      </c>
      <c r="V87" s="203">
        <v>5.07</v>
      </c>
      <c r="W87" s="203">
        <v>8.51</v>
      </c>
      <c r="X87" s="203">
        <v>36.06</v>
      </c>
      <c r="Y87" s="203">
        <v>0</v>
      </c>
      <c r="Z87" s="203">
        <v>64.63</v>
      </c>
      <c r="AA87" s="203">
        <v>20.34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5.62</v>
      </c>
      <c r="AJ87" s="203">
        <v>0</v>
      </c>
      <c r="AK87" s="203">
        <v>46.8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49.85</v>
      </c>
      <c r="L88" s="203">
        <v>62.8</v>
      </c>
      <c r="M88" s="203">
        <v>0</v>
      </c>
      <c r="N88" s="203">
        <v>28.87</v>
      </c>
      <c r="O88" s="203">
        <v>48.49</v>
      </c>
      <c r="P88" s="203">
        <v>58.32</v>
      </c>
      <c r="Q88" s="203">
        <v>5.33</v>
      </c>
      <c r="R88" s="203">
        <v>10.37</v>
      </c>
      <c r="S88" s="203">
        <v>6.45</v>
      </c>
      <c r="T88" s="203">
        <v>0</v>
      </c>
      <c r="U88" s="203">
        <v>185.25</v>
      </c>
      <c r="V88" s="203">
        <v>5.07</v>
      </c>
      <c r="W88" s="203">
        <v>8.51</v>
      </c>
      <c r="X88" s="203">
        <v>36.06</v>
      </c>
      <c r="Y88" s="203">
        <v>0</v>
      </c>
      <c r="Z88" s="203">
        <v>64.63</v>
      </c>
      <c r="AA88" s="203">
        <v>20.34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5.62</v>
      </c>
      <c r="AJ88" s="203">
        <v>0</v>
      </c>
      <c r="AK88" s="203">
        <v>46.8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49.85</v>
      </c>
      <c r="L89" s="203">
        <v>62.8</v>
      </c>
      <c r="M89" s="203">
        <v>0</v>
      </c>
      <c r="N89" s="203">
        <v>28.87</v>
      </c>
      <c r="O89" s="203">
        <v>48.49</v>
      </c>
      <c r="P89" s="203">
        <v>58.32</v>
      </c>
      <c r="Q89" s="203">
        <v>5.33</v>
      </c>
      <c r="R89" s="203">
        <v>10.37</v>
      </c>
      <c r="S89" s="203">
        <v>6.45</v>
      </c>
      <c r="T89" s="203">
        <v>0</v>
      </c>
      <c r="U89" s="203">
        <v>185.25</v>
      </c>
      <c r="V89" s="203">
        <v>5.07</v>
      </c>
      <c r="W89" s="203">
        <v>8.51</v>
      </c>
      <c r="X89" s="203">
        <v>36.06</v>
      </c>
      <c r="Y89" s="203">
        <v>0</v>
      </c>
      <c r="Z89" s="203">
        <v>64.63</v>
      </c>
      <c r="AA89" s="203">
        <v>20.34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5.62</v>
      </c>
      <c r="AJ89" s="203">
        <v>0</v>
      </c>
      <c r="AK89" s="203">
        <v>46.8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49.85</v>
      </c>
      <c r="L90" s="203">
        <v>62.8</v>
      </c>
      <c r="M90" s="203">
        <v>0</v>
      </c>
      <c r="N90" s="203">
        <v>28.87</v>
      </c>
      <c r="O90" s="203">
        <v>48.49</v>
      </c>
      <c r="P90" s="203">
        <v>58.32</v>
      </c>
      <c r="Q90" s="203">
        <v>5.33</v>
      </c>
      <c r="R90" s="203">
        <v>10.37</v>
      </c>
      <c r="S90" s="203">
        <v>6.45</v>
      </c>
      <c r="T90" s="203">
        <v>0</v>
      </c>
      <c r="U90" s="203">
        <v>185.25</v>
      </c>
      <c r="V90" s="203">
        <v>5.07</v>
      </c>
      <c r="W90" s="203">
        <v>8.51</v>
      </c>
      <c r="X90" s="203">
        <v>36.06</v>
      </c>
      <c r="Y90" s="203">
        <v>0</v>
      </c>
      <c r="Z90" s="203">
        <v>64.63</v>
      </c>
      <c r="AA90" s="203">
        <v>20.34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5.62</v>
      </c>
      <c r="AJ90" s="203">
        <v>0</v>
      </c>
      <c r="AK90" s="203">
        <v>46.8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49.85</v>
      </c>
      <c r="L91" s="203">
        <v>62.8</v>
      </c>
      <c r="M91" s="203">
        <v>0</v>
      </c>
      <c r="N91" s="203">
        <v>28.87</v>
      </c>
      <c r="O91" s="203">
        <v>48.49</v>
      </c>
      <c r="P91" s="203">
        <v>58.32</v>
      </c>
      <c r="Q91" s="203">
        <v>5.33</v>
      </c>
      <c r="R91" s="203">
        <v>10.37</v>
      </c>
      <c r="S91" s="203">
        <v>6.45</v>
      </c>
      <c r="T91" s="203">
        <v>0</v>
      </c>
      <c r="U91" s="203">
        <v>185.25</v>
      </c>
      <c r="V91" s="203">
        <v>5.07</v>
      </c>
      <c r="W91" s="203">
        <v>8.51</v>
      </c>
      <c r="X91" s="203">
        <v>36.06</v>
      </c>
      <c r="Y91" s="203">
        <v>0</v>
      </c>
      <c r="Z91" s="203">
        <v>64.63</v>
      </c>
      <c r="AA91" s="203">
        <v>20.34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3.7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49.85</v>
      </c>
      <c r="L92" s="203">
        <v>62.8</v>
      </c>
      <c r="M92" s="203">
        <v>0</v>
      </c>
      <c r="N92" s="203">
        <v>28.87</v>
      </c>
      <c r="O92" s="203">
        <v>48.49</v>
      </c>
      <c r="P92" s="203">
        <v>58.32</v>
      </c>
      <c r="Q92" s="203">
        <v>5.33</v>
      </c>
      <c r="R92" s="203">
        <v>10.37</v>
      </c>
      <c r="S92" s="203">
        <v>6.45</v>
      </c>
      <c r="T92" s="203">
        <v>0</v>
      </c>
      <c r="U92" s="203">
        <v>185.25</v>
      </c>
      <c r="V92" s="203">
        <v>5.07</v>
      </c>
      <c r="W92" s="203">
        <v>8.51</v>
      </c>
      <c r="X92" s="203">
        <v>36.06</v>
      </c>
      <c r="Y92" s="203">
        <v>0</v>
      </c>
      <c r="Z92" s="203">
        <v>64.63</v>
      </c>
      <c r="AA92" s="203">
        <v>20.34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5.62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49.85</v>
      </c>
      <c r="L93" s="203">
        <v>62.8</v>
      </c>
      <c r="M93" s="203">
        <v>0</v>
      </c>
      <c r="N93" s="203">
        <v>28.87</v>
      </c>
      <c r="O93" s="203">
        <v>48.49</v>
      </c>
      <c r="P93" s="203">
        <v>58.32</v>
      </c>
      <c r="Q93" s="203">
        <v>5.33</v>
      </c>
      <c r="R93" s="203">
        <v>10.37</v>
      </c>
      <c r="S93" s="203">
        <v>6.45</v>
      </c>
      <c r="T93" s="203">
        <v>0</v>
      </c>
      <c r="U93" s="203">
        <v>185.25</v>
      </c>
      <c r="V93" s="203">
        <v>5.07</v>
      </c>
      <c r="W93" s="203">
        <v>8.51</v>
      </c>
      <c r="X93" s="203">
        <v>36.06</v>
      </c>
      <c r="Y93" s="203">
        <v>0</v>
      </c>
      <c r="Z93" s="203">
        <v>64.63</v>
      </c>
      <c r="AA93" s="203">
        <v>20.34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5.62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49.85</v>
      </c>
      <c r="L94" s="203">
        <v>62.8</v>
      </c>
      <c r="M94" s="203">
        <v>0</v>
      </c>
      <c r="N94" s="203">
        <v>28.87</v>
      </c>
      <c r="O94" s="203">
        <v>48.49</v>
      </c>
      <c r="P94" s="203">
        <v>58.32</v>
      </c>
      <c r="Q94" s="203">
        <v>5.33</v>
      </c>
      <c r="R94" s="203">
        <v>10.37</v>
      </c>
      <c r="S94" s="203">
        <v>6.45</v>
      </c>
      <c r="T94" s="203">
        <v>0</v>
      </c>
      <c r="U94" s="203">
        <v>185.25</v>
      </c>
      <c r="V94" s="203">
        <v>5.07</v>
      </c>
      <c r="W94" s="203">
        <v>8.51</v>
      </c>
      <c r="X94" s="203">
        <v>36.06</v>
      </c>
      <c r="Y94" s="203">
        <v>0</v>
      </c>
      <c r="Z94" s="203">
        <v>64.63</v>
      </c>
      <c r="AA94" s="203">
        <v>20.34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5.62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49.85</v>
      </c>
      <c r="L95" s="203">
        <v>62.8</v>
      </c>
      <c r="M95" s="203">
        <v>0</v>
      </c>
      <c r="N95" s="203">
        <v>28.87</v>
      </c>
      <c r="O95" s="203">
        <v>48.49</v>
      </c>
      <c r="P95" s="203">
        <v>58.32</v>
      </c>
      <c r="Q95" s="203">
        <v>5.33</v>
      </c>
      <c r="R95" s="203">
        <v>10.37</v>
      </c>
      <c r="S95" s="203">
        <v>6.45</v>
      </c>
      <c r="T95" s="203">
        <v>0</v>
      </c>
      <c r="U95" s="203">
        <v>185.25</v>
      </c>
      <c r="V95" s="203">
        <v>5.07</v>
      </c>
      <c r="W95" s="203">
        <v>8.51</v>
      </c>
      <c r="X95" s="203">
        <v>36.06</v>
      </c>
      <c r="Y95" s="203">
        <v>0</v>
      </c>
      <c r="Z95" s="203">
        <v>64.63</v>
      </c>
      <c r="AA95" s="203">
        <v>20.34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5.62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49.85</v>
      </c>
      <c r="L96" s="203">
        <v>62.8</v>
      </c>
      <c r="M96" s="203">
        <v>0</v>
      </c>
      <c r="N96" s="203">
        <v>28.87</v>
      </c>
      <c r="O96" s="203">
        <v>48.49</v>
      </c>
      <c r="P96" s="203">
        <v>58.32</v>
      </c>
      <c r="Q96" s="203">
        <v>5.33</v>
      </c>
      <c r="R96" s="203">
        <v>10.37</v>
      </c>
      <c r="S96" s="203">
        <v>6.45</v>
      </c>
      <c r="T96" s="203">
        <v>0</v>
      </c>
      <c r="U96" s="203">
        <v>185.25</v>
      </c>
      <c r="V96" s="203">
        <v>5.07</v>
      </c>
      <c r="W96" s="203">
        <v>8.51</v>
      </c>
      <c r="X96" s="203">
        <v>36.06</v>
      </c>
      <c r="Y96" s="203">
        <v>0</v>
      </c>
      <c r="Z96" s="203">
        <v>64.63</v>
      </c>
      <c r="AA96" s="203">
        <v>20.34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5.62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49.85</v>
      </c>
      <c r="L97" s="203">
        <v>62.8</v>
      </c>
      <c r="M97" s="203">
        <v>0</v>
      </c>
      <c r="N97" s="203">
        <v>28.87</v>
      </c>
      <c r="O97" s="203">
        <v>48.49</v>
      </c>
      <c r="P97" s="203">
        <v>58.32</v>
      </c>
      <c r="Q97" s="203">
        <v>5.33</v>
      </c>
      <c r="R97" s="203">
        <v>10.37</v>
      </c>
      <c r="S97" s="203">
        <v>6.45</v>
      </c>
      <c r="T97" s="203">
        <v>0</v>
      </c>
      <c r="U97" s="203">
        <v>185.25</v>
      </c>
      <c r="V97" s="203">
        <v>5.07</v>
      </c>
      <c r="W97" s="203">
        <v>8.51</v>
      </c>
      <c r="X97" s="203">
        <v>36.06</v>
      </c>
      <c r="Y97" s="203">
        <v>0</v>
      </c>
      <c r="Z97" s="203">
        <v>64.63</v>
      </c>
      <c r="AA97" s="203">
        <v>20.34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0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49.85</v>
      </c>
      <c r="L98" s="203">
        <v>62.8</v>
      </c>
      <c r="M98" s="203">
        <v>0</v>
      </c>
      <c r="N98" s="203">
        <v>28.87</v>
      </c>
      <c r="O98" s="203">
        <v>48.49</v>
      </c>
      <c r="P98" s="203">
        <v>58.32</v>
      </c>
      <c r="Q98" s="203">
        <v>5.33</v>
      </c>
      <c r="R98" s="203">
        <v>10.37</v>
      </c>
      <c r="S98" s="203">
        <v>6.45</v>
      </c>
      <c r="T98" s="203">
        <v>0</v>
      </c>
      <c r="U98" s="203">
        <v>185.25</v>
      </c>
      <c r="V98" s="203">
        <v>5.07</v>
      </c>
      <c r="W98" s="203">
        <v>8.51</v>
      </c>
      <c r="X98" s="203">
        <v>36.06</v>
      </c>
      <c r="Y98" s="203">
        <v>0</v>
      </c>
      <c r="Z98" s="203">
        <v>64.63</v>
      </c>
      <c r="AA98" s="203">
        <v>20.34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5.62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1.1712299999999998</v>
      </c>
      <c r="L99">
        <f t="shared" si="0"/>
        <v>1.3760975000000015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1.3773749999999989</v>
      </c>
      <c r="Q99">
        <f t="shared" si="0"/>
        <v>0.1253024999999999</v>
      </c>
      <c r="R99">
        <f t="shared" si="0"/>
        <v>0.24456750000000005</v>
      </c>
      <c r="S99">
        <f t="shared" si="0"/>
        <v>0.1520425</v>
      </c>
      <c r="T99">
        <f t="shared" si="0"/>
        <v>0</v>
      </c>
      <c r="U99">
        <f t="shared" si="0"/>
        <v>4.5331800000000007</v>
      </c>
      <c r="V99">
        <f t="shared" si="0"/>
        <v>0.11787749999999987</v>
      </c>
      <c r="W99">
        <f t="shared" si="0"/>
        <v>0.20423999999999984</v>
      </c>
      <c r="X99">
        <f t="shared" si="0"/>
        <v>0.86543999999999888</v>
      </c>
      <c r="Y99">
        <f t="shared" si="0"/>
        <v>0</v>
      </c>
      <c r="Z99">
        <f t="shared" si="0"/>
        <v>1.4135000000000015</v>
      </c>
      <c r="AA99">
        <f t="shared" si="0"/>
        <v>0.48815999999999915</v>
      </c>
      <c r="AB99">
        <f t="shared" si="0"/>
        <v>0</v>
      </c>
      <c r="AC99">
        <f t="shared" si="0"/>
        <v>0.22109500000000018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0.16717999999999991</v>
      </c>
      <c r="AJ99">
        <f t="shared" si="0"/>
        <v>0</v>
      </c>
      <c r="AK99">
        <f t="shared" si="0"/>
        <v>1.1392975000000005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0.2977174999999998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443.65</v>
      </c>
      <c r="M3" s="203">
        <v>13.29</v>
      </c>
      <c r="N3" s="203">
        <v>34.880000000000003</v>
      </c>
      <c r="O3" s="203">
        <v>0</v>
      </c>
      <c r="P3" s="203">
        <v>36.1</v>
      </c>
      <c r="Q3" s="203">
        <v>6.44</v>
      </c>
      <c r="R3" s="203">
        <v>12.52</v>
      </c>
      <c r="S3" s="203">
        <v>7.8</v>
      </c>
      <c r="T3" s="203">
        <v>0</v>
      </c>
      <c r="U3" s="203">
        <v>51.52</v>
      </c>
      <c r="V3" s="203">
        <v>6.12</v>
      </c>
      <c r="W3" s="203">
        <v>10.28</v>
      </c>
      <c r="X3" s="203">
        <v>43.56</v>
      </c>
      <c r="Y3" s="203">
        <v>0</v>
      </c>
      <c r="Z3" s="203">
        <v>59.68</v>
      </c>
      <c r="AA3" s="203">
        <v>24.57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6.09</v>
      </c>
      <c r="AJ3" s="203">
        <v>0</v>
      </c>
      <c r="AK3" s="203">
        <v>65.25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443.65</v>
      </c>
      <c r="M4" s="203">
        <v>13.29</v>
      </c>
      <c r="N4" s="203">
        <v>34.880000000000003</v>
      </c>
      <c r="O4" s="203">
        <v>0</v>
      </c>
      <c r="P4" s="203">
        <v>36.1</v>
      </c>
      <c r="Q4" s="203">
        <v>6.44</v>
      </c>
      <c r="R4" s="203">
        <v>12.52</v>
      </c>
      <c r="S4" s="203">
        <v>7.8</v>
      </c>
      <c r="T4" s="203">
        <v>0</v>
      </c>
      <c r="U4" s="203">
        <v>51.52</v>
      </c>
      <c r="V4" s="203">
        <v>6.12</v>
      </c>
      <c r="W4" s="203">
        <v>10.28</v>
      </c>
      <c r="X4" s="203">
        <v>43.56</v>
      </c>
      <c r="Y4" s="203">
        <v>0</v>
      </c>
      <c r="Z4" s="203">
        <v>59.68</v>
      </c>
      <c r="AA4" s="203">
        <v>24.57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6.09</v>
      </c>
      <c r="AJ4" s="203">
        <v>0</v>
      </c>
      <c r="AK4" s="203">
        <v>65.25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443.65</v>
      </c>
      <c r="M5" s="203">
        <v>13.29</v>
      </c>
      <c r="N5" s="203">
        <v>34.880000000000003</v>
      </c>
      <c r="O5" s="203">
        <v>0</v>
      </c>
      <c r="P5" s="203">
        <v>36.1</v>
      </c>
      <c r="Q5" s="203">
        <v>6.44</v>
      </c>
      <c r="R5" s="203">
        <v>12.52</v>
      </c>
      <c r="S5" s="203">
        <v>7.8</v>
      </c>
      <c r="T5" s="203">
        <v>0</v>
      </c>
      <c r="U5" s="203">
        <v>51.52</v>
      </c>
      <c r="V5" s="203">
        <v>6.12</v>
      </c>
      <c r="W5" s="203">
        <v>10.28</v>
      </c>
      <c r="X5" s="203">
        <v>43.56</v>
      </c>
      <c r="Y5" s="203">
        <v>0</v>
      </c>
      <c r="Z5" s="203">
        <v>59.68</v>
      </c>
      <c r="AA5" s="203">
        <v>24.57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6.09</v>
      </c>
      <c r="AJ5" s="203">
        <v>0</v>
      </c>
      <c r="AK5" s="203">
        <v>65.25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443.65</v>
      </c>
      <c r="M6" s="203">
        <v>13.29</v>
      </c>
      <c r="N6" s="203">
        <v>34.880000000000003</v>
      </c>
      <c r="O6" s="203">
        <v>0</v>
      </c>
      <c r="P6" s="203">
        <v>36.1</v>
      </c>
      <c r="Q6" s="203">
        <v>6.44</v>
      </c>
      <c r="R6" s="203">
        <v>12.52</v>
      </c>
      <c r="S6" s="203">
        <v>7.8</v>
      </c>
      <c r="T6" s="203">
        <v>0</v>
      </c>
      <c r="U6" s="203">
        <v>51.52</v>
      </c>
      <c r="V6" s="203">
        <v>6.12</v>
      </c>
      <c r="W6" s="203">
        <v>10.28</v>
      </c>
      <c r="X6" s="203">
        <v>43.56</v>
      </c>
      <c r="Y6" s="203">
        <v>0</v>
      </c>
      <c r="Z6" s="203">
        <v>59.68</v>
      </c>
      <c r="AA6" s="203">
        <v>24.57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6.09</v>
      </c>
      <c r="AJ6" s="203">
        <v>0</v>
      </c>
      <c r="AK6" s="203">
        <v>65.25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443.65</v>
      </c>
      <c r="M7" s="203">
        <v>13.29</v>
      </c>
      <c r="N7" s="203">
        <v>34.880000000000003</v>
      </c>
      <c r="O7" s="203">
        <v>0</v>
      </c>
      <c r="P7" s="203">
        <v>36.1</v>
      </c>
      <c r="Q7" s="203">
        <v>6.44</v>
      </c>
      <c r="R7" s="203">
        <v>12.52</v>
      </c>
      <c r="S7" s="203">
        <v>7.8</v>
      </c>
      <c r="T7" s="203">
        <v>0</v>
      </c>
      <c r="U7" s="203">
        <v>51.52</v>
      </c>
      <c r="V7" s="203">
        <v>6.12</v>
      </c>
      <c r="W7" s="203">
        <v>10.28</v>
      </c>
      <c r="X7" s="203">
        <v>43.56</v>
      </c>
      <c r="Y7" s="203">
        <v>0</v>
      </c>
      <c r="Z7" s="203">
        <v>59.68</v>
      </c>
      <c r="AA7" s="203">
        <v>24.57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4.17</v>
      </c>
      <c r="AJ7" s="203">
        <v>0</v>
      </c>
      <c r="AK7" s="203">
        <v>65.25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443.65</v>
      </c>
      <c r="M8" s="203">
        <v>13.29</v>
      </c>
      <c r="N8" s="203">
        <v>34.880000000000003</v>
      </c>
      <c r="O8" s="203">
        <v>0</v>
      </c>
      <c r="P8" s="203">
        <v>36.1</v>
      </c>
      <c r="Q8" s="203">
        <v>6.44</v>
      </c>
      <c r="R8" s="203">
        <v>12.52</v>
      </c>
      <c r="S8" s="203">
        <v>7.8</v>
      </c>
      <c r="T8" s="203">
        <v>0</v>
      </c>
      <c r="U8" s="203">
        <v>51.52</v>
      </c>
      <c r="V8" s="203">
        <v>6.12</v>
      </c>
      <c r="W8" s="203">
        <v>10.28</v>
      </c>
      <c r="X8" s="203">
        <v>43.56</v>
      </c>
      <c r="Y8" s="203">
        <v>0</v>
      </c>
      <c r="Z8" s="203">
        <v>59.68</v>
      </c>
      <c r="AA8" s="203">
        <v>24.57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6.09</v>
      </c>
      <c r="AJ8" s="203">
        <v>0</v>
      </c>
      <c r="AK8" s="203">
        <v>65.25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443.65</v>
      </c>
      <c r="M9" s="203">
        <v>13.29</v>
      </c>
      <c r="N9" s="203">
        <v>34.880000000000003</v>
      </c>
      <c r="O9" s="203">
        <v>0</v>
      </c>
      <c r="P9" s="203">
        <v>36.1</v>
      </c>
      <c r="Q9" s="203">
        <v>6.44</v>
      </c>
      <c r="R9" s="203">
        <v>12.52</v>
      </c>
      <c r="S9" s="203">
        <v>7.8</v>
      </c>
      <c r="T9" s="203">
        <v>0</v>
      </c>
      <c r="U9" s="203">
        <v>48.17</v>
      </c>
      <c r="V9" s="203">
        <v>6.12</v>
      </c>
      <c r="W9" s="203">
        <v>10.28</v>
      </c>
      <c r="X9" s="203">
        <v>43.56</v>
      </c>
      <c r="Y9" s="203">
        <v>0</v>
      </c>
      <c r="Z9" s="203">
        <v>59.68</v>
      </c>
      <c r="AA9" s="203">
        <v>24.57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6.09</v>
      </c>
      <c r="AJ9" s="203">
        <v>0</v>
      </c>
      <c r="AK9" s="203">
        <v>65.25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443.65</v>
      </c>
      <c r="M10" s="203">
        <v>13.29</v>
      </c>
      <c r="N10" s="203">
        <v>34.880000000000003</v>
      </c>
      <c r="O10" s="203">
        <v>0</v>
      </c>
      <c r="P10" s="203">
        <v>36.1</v>
      </c>
      <c r="Q10" s="203">
        <v>6.44</v>
      </c>
      <c r="R10" s="203">
        <v>12.52</v>
      </c>
      <c r="S10" s="203">
        <v>7.8</v>
      </c>
      <c r="T10" s="203">
        <v>0</v>
      </c>
      <c r="U10" s="203">
        <v>44.85</v>
      </c>
      <c r="V10" s="203">
        <v>6.12</v>
      </c>
      <c r="W10" s="203">
        <v>10.28</v>
      </c>
      <c r="X10" s="203">
        <v>43.56</v>
      </c>
      <c r="Y10" s="203">
        <v>0</v>
      </c>
      <c r="Z10" s="203">
        <v>59.68</v>
      </c>
      <c r="AA10" s="203">
        <v>24.57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6.09</v>
      </c>
      <c r="AJ10" s="203">
        <v>0</v>
      </c>
      <c r="AK10" s="203">
        <v>65.25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443.65</v>
      </c>
      <c r="M11" s="203">
        <v>13.29</v>
      </c>
      <c r="N11" s="203">
        <v>34.880000000000003</v>
      </c>
      <c r="O11" s="203">
        <v>0</v>
      </c>
      <c r="P11" s="203">
        <v>36.1</v>
      </c>
      <c r="Q11" s="203">
        <v>6.44</v>
      </c>
      <c r="R11" s="203">
        <v>12.52</v>
      </c>
      <c r="S11" s="203">
        <v>7.8</v>
      </c>
      <c r="T11" s="203">
        <v>0</v>
      </c>
      <c r="U11" s="203">
        <v>40.69</v>
      </c>
      <c r="V11" s="203">
        <v>6.12</v>
      </c>
      <c r="W11" s="203">
        <v>10.28</v>
      </c>
      <c r="X11" s="203">
        <v>43.56</v>
      </c>
      <c r="Y11" s="203">
        <v>0</v>
      </c>
      <c r="Z11" s="203">
        <v>59.68</v>
      </c>
      <c r="AA11" s="203">
        <v>24.57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6.09</v>
      </c>
      <c r="AJ11" s="203">
        <v>0</v>
      </c>
      <c r="AK11" s="203">
        <v>66.34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317.63</v>
      </c>
      <c r="M12" s="203">
        <v>13.29</v>
      </c>
      <c r="N12" s="203">
        <v>34.880000000000003</v>
      </c>
      <c r="O12" s="203">
        <v>0</v>
      </c>
      <c r="P12" s="203">
        <v>36.1</v>
      </c>
      <c r="Q12" s="203">
        <v>6.44</v>
      </c>
      <c r="R12" s="203">
        <v>12.52</v>
      </c>
      <c r="S12" s="203">
        <v>7.8</v>
      </c>
      <c r="T12" s="203">
        <v>0</v>
      </c>
      <c r="U12" s="203">
        <v>40.69</v>
      </c>
      <c r="V12" s="203">
        <v>6.12</v>
      </c>
      <c r="W12" s="203">
        <v>10.28</v>
      </c>
      <c r="X12" s="203">
        <v>43.56</v>
      </c>
      <c r="Y12" s="203">
        <v>0</v>
      </c>
      <c r="Z12" s="203">
        <v>59.68</v>
      </c>
      <c r="AA12" s="203">
        <v>24.57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6.09</v>
      </c>
      <c r="AJ12" s="203">
        <v>0</v>
      </c>
      <c r="AK12" s="203">
        <v>66.34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279.13</v>
      </c>
      <c r="M13" s="203">
        <v>13.29</v>
      </c>
      <c r="N13" s="203">
        <v>34.880000000000003</v>
      </c>
      <c r="O13" s="203">
        <v>0</v>
      </c>
      <c r="P13" s="203">
        <v>36.1</v>
      </c>
      <c r="Q13" s="203">
        <v>6.44</v>
      </c>
      <c r="R13" s="203">
        <v>12.52</v>
      </c>
      <c r="S13" s="203">
        <v>7.8</v>
      </c>
      <c r="T13" s="203">
        <v>0</v>
      </c>
      <c r="U13" s="203">
        <v>40.69</v>
      </c>
      <c r="V13" s="203">
        <v>6.12</v>
      </c>
      <c r="W13" s="203">
        <v>10.28</v>
      </c>
      <c r="X13" s="203">
        <v>43.56</v>
      </c>
      <c r="Y13" s="203">
        <v>0</v>
      </c>
      <c r="Z13" s="203">
        <v>59.68</v>
      </c>
      <c r="AA13" s="203">
        <v>24.57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6.06</v>
      </c>
      <c r="AJ13" s="203">
        <v>0</v>
      </c>
      <c r="AK13" s="203">
        <v>66.34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269.5</v>
      </c>
      <c r="M14" s="203">
        <v>13.29</v>
      </c>
      <c r="N14" s="203">
        <v>34.880000000000003</v>
      </c>
      <c r="O14" s="203">
        <v>0</v>
      </c>
      <c r="P14" s="203">
        <v>36.1</v>
      </c>
      <c r="Q14" s="203">
        <v>6.44</v>
      </c>
      <c r="R14" s="203">
        <v>12.52</v>
      </c>
      <c r="S14" s="203">
        <v>7.8</v>
      </c>
      <c r="T14" s="203">
        <v>0</v>
      </c>
      <c r="U14" s="203">
        <v>40.69</v>
      </c>
      <c r="V14" s="203">
        <v>6.12</v>
      </c>
      <c r="W14" s="203">
        <v>10.28</v>
      </c>
      <c r="X14" s="203">
        <v>43.56</v>
      </c>
      <c r="Y14" s="203">
        <v>0</v>
      </c>
      <c r="Z14" s="203">
        <v>59.68</v>
      </c>
      <c r="AA14" s="203">
        <v>24.57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6.09</v>
      </c>
      <c r="AJ14" s="203">
        <v>0</v>
      </c>
      <c r="AK14" s="203">
        <v>66.34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269.5</v>
      </c>
      <c r="M15" s="203">
        <v>13.29</v>
      </c>
      <c r="N15" s="203">
        <v>34.880000000000003</v>
      </c>
      <c r="O15" s="203">
        <v>0</v>
      </c>
      <c r="P15" s="203">
        <v>36.1</v>
      </c>
      <c r="Q15" s="203">
        <v>6.44</v>
      </c>
      <c r="R15" s="203">
        <v>12.52</v>
      </c>
      <c r="S15" s="203">
        <v>7.8</v>
      </c>
      <c r="T15" s="203">
        <v>0</v>
      </c>
      <c r="U15" s="203">
        <v>40.69</v>
      </c>
      <c r="V15" s="203">
        <v>6.12</v>
      </c>
      <c r="W15" s="203">
        <v>10.28</v>
      </c>
      <c r="X15" s="203">
        <v>43.56</v>
      </c>
      <c r="Y15" s="203">
        <v>0</v>
      </c>
      <c r="Z15" s="203">
        <v>59.68</v>
      </c>
      <c r="AA15" s="203">
        <v>24.57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6.09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269.5</v>
      </c>
      <c r="M16" s="203">
        <v>13.29</v>
      </c>
      <c r="N16" s="203">
        <v>34.880000000000003</v>
      </c>
      <c r="O16" s="203">
        <v>0</v>
      </c>
      <c r="P16" s="203">
        <v>36.1</v>
      </c>
      <c r="Q16" s="203">
        <v>6.44</v>
      </c>
      <c r="R16" s="203">
        <v>12.52</v>
      </c>
      <c r="S16" s="203">
        <v>7.8</v>
      </c>
      <c r="T16" s="203">
        <v>0</v>
      </c>
      <c r="U16" s="203">
        <v>40.69</v>
      </c>
      <c r="V16" s="203">
        <v>6.12</v>
      </c>
      <c r="W16" s="203">
        <v>10.28</v>
      </c>
      <c r="X16" s="203">
        <v>43.56</v>
      </c>
      <c r="Y16" s="203">
        <v>0</v>
      </c>
      <c r="Z16" s="203">
        <v>59.68</v>
      </c>
      <c r="AA16" s="203">
        <v>24.57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6.09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269.5</v>
      </c>
      <c r="M17" s="203">
        <v>13.29</v>
      </c>
      <c r="N17" s="203">
        <v>34.880000000000003</v>
      </c>
      <c r="O17" s="203">
        <v>0</v>
      </c>
      <c r="P17" s="203">
        <v>36.1</v>
      </c>
      <c r="Q17" s="203">
        <v>6.44</v>
      </c>
      <c r="R17" s="203">
        <v>12.52</v>
      </c>
      <c r="S17" s="203">
        <v>7.8</v>
      </c>
      <c r="T17" s="203">
        <v>0</v>
      </c>
      <c r="U17" s="203">
        <v>40.69</v>
      </c>
      <c r="V17" s="203">
        <v>6.12</v>
      </c>
      <c r="W17" s="203">
        <v>10.28</v>
      </c>
      <c r="X17" s="203">
        <v>43.56</v>
      </c>
      <c r="Y17" s="203">
        <v>0</v>
      </c>
      <c r="Z17" s="203">
        <v>59.68</v>
      </c>
      <c r="AA17" s="203">
        <v>24.57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6.09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269.5</v>
      </c>
      <c r="M18" s="203">
        <v>13.29</v>
      </c>
      <c r="N18" s="203">
        <v>34.880000000000003</v>
      </c>
      <c r="O18" s="203">
        <v>0</v>
      </c>
      <c r="P18" s="203">
        <v>36.1</v>
      </c>
      <c r="Q18" s="203">
        <v>6.44</v>
      </c>
      <c r="R18" s="203">
        <v>12.52</v>
      </c>
      <c r="S18" s="203">
        <v>7.8</v>
      </c>
      <c r="T18" s="203">
        <v>0</v>
      </c>
      <c r="U18" s="203">
        <v>40.69</v>
      </c>
      <c r="V18" s="203">
        <v>6.12</v>
      </c>
      <c r="W18" s="203">
        <v>10.28</v>
      </c>
      <c r="X18" s="203">
        <v>43.56</v>
      </c>
      <c r="Y18" s="203">
        <v>0</v>
      </c>
      <c r="Z18" s="203">
        <v>59.68</v>
      </c>
      <c r="AA18" s="203">
        <v>24.57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6.09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269.5</v>
      </c>
      <c r="M19" s="203">
        <v>13.29</v>
      </c>
      <c r="N19" s="203">
        <v>34.880000000000003</v>
      </c>
      <c r="O19" s="203">
        <v>0</v>
      </c>
      <c r="P19" s="203">
        <v>36.1</v>
      </c>
      <c r="Q19" s="203">
        <v>6.44</v>
      </c>
      <c r="R19" s="203">
        <v>12.52</v>
      </c>
      <c r="S19" s="203">
        <v>7.8</v>
      </c>
      <c r="T19" s="203">
        <v>0</v>
      </c>
      <c r="U19" s="203">
        <v>40.69</v>
      </c>
      <c r="V19" s="203">
        <v>6.12</v>
      </c>
      <c r="W19" s="203">
        <v>10.28</v>
      </c>
      <c r="X19" s="203">
        <v>43.56</v>
      </c>
      <c r="Y19" s="203">
        <v>0</v>
      </c>
      <c r="Z19" s="203">
        <v>59.68</v>
      </c>
      <c r="AA19" s="203">
        <v>24.57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317.63</v>
      </c>
      <c r="M20" s="203">
        <v>13.29</v>
      </c>
      <c r="N20" s="203">
        <v>34.880000000000003</v>
      </c>
      <c r="O20" s="203">
        <v>0</v>
      </c>
      <c r="P20" s="203">
        <v>36.1</v>
      </c>
      <c r="Q20" s="203">
        <v>1.92</v>
      </c>
      <c r="R20" s="203">
        <v>2.89</v>
      </c>
      <c r="S20" s="203">
        <v>1.93</v>
      </c>
      <c r="T20" s="203">
        <v>0</v>
      </c>
      <c r="U20" s="203">
        <v>40.69</v>
      </c>
      <c r="V20" s="203">
        <v>6.12</v>
      </c>
      <c r="W20" s="203">
        <v>10.28</v>
      </c>
      <c r="X20" s="203">
        <v>43.56</v>
      </c>
      <c r="Y20" s="203">
        <v>0</v>
      </c>
      <c r="Z20" s="203">
        <v>59.68</v>
      </c>
      <c r="AA20" s="203">
        <v>24.57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443.65</v>
      </c>
      <c r="M21" s="203">
        <v>13.29</v>
      </c>
      <c r="N21" s="203">
        <v>34.880000000000003</v>
      </c>
      <c r="O21" s="203">
        <v>0</v>
      </c>
      <c r="P21" s="203">
        <v>36.1</v>
      </c>
      <c r="Q21" s="203">
        <v>6.44</v>
      </c>
      <c r="R21" s="203">
        <v>12.52</v>
      </c>
      <c r="S21" s="203">
        <v>7.8</v>
      </c>
      <c r="T21" s="203">
        <v>0</v>
      </c>
      <c r="U21" s="203">
        <v>40.69</v>
      </c>
      <c r="V21" s="203">
        <v>6.12</v>
      </c>
      <c r="W21" s="203">
        <v>10.28</v>
      </c>
      <c r="X21" s="203">
        <v>43.56</v>
      </c>
      <c r="Y21" s="203">
        <v>0</v>
      </c>
      <c r="Z21" s="203">
        <v>59.68</v>
      </c>
      <c r="AA21" s="203">
        <v>24.57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443.65</v>
      </c>
      <c r="M22" s="203">
        <v>13.29</v>
      </c>
      <c r="N22" s="203">
        <v>34.880000000000003</v>
      </c>
      <c r="O22" s="203">
        <v>0</v>
      </c>
      <c r="P22" s="203">
        <v>36.1</v>
      </c>
      <c r="Q22" s="203">
        <v>6.44</v>
      </c>
      <c r="R22" s="203">
        <v>12.52</v>
      </c>
      <c r="S22" s="203">
        <v>7.8</v>
      </c>
      <c r="T22" s="203">
        <v>0</v>
      </c>
      <c r="U22" s="203">
        <v>40.69</v>
      </c>
      <c r="V22" s="203">
        <v>6.12</v>
      </c>
      <c r="W22" s="203">
        <v>10.28</v>
      </c>
      <c r="X22" s="203">
        <v>43.56</v>
      </c>
      <c r="Y22" s="203">
        <v>0</v>
      </c>
      <c r="Z22" s="203">
        <v>59.68</v>
      </c>
      <c r="AA22" s="203">
        <v>24.57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443.65</v>
      </c>
      <c r="M23" s="203">
        <v>13.29</v>
      </c>
      <c r="N23" s="203">
        <v>34.880000000000003</v>
      </c>
      <c r="O23" s="203">
        <v>0</v>
      </c>
      <c r="P23" s="203">
        <v>36.1</v>
      </c>
      <c r="Q23" s="203">
        <v>6.44</v>
      </c>
      <c r="R23" s="203">
        <v>12.52</v>
      </c>
      <c r="S23" s="203">
        <v>7.8</v>
      </c>
      <c r="T23" s="203">
        <v>0</v>
      </c>
      <c r="U23" s="203">
        <v>40.69</v>
      </c>
      <c r="V23" s="203">
        <v>6.12</v>
      </c>
      <c r="W23" s="203">
        <v>10.28</v>
      </c>
      <c r="X23" s="203">
        <v>43.56</v>
      </c>
      <c r="Y23" s="203">
        <v>0</v>
      </c>
      <c r="Z23" s="203">
        <v>59.68</v>
      </c>
      <c r="AA23" s="203">
        <v>24.57</v>
      </c>
      <c r="AB23" s="203">
        <v>0</v>
      </c>
      <c r="AC23" s="203">
        <v>10.26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4.6399999999999997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443.65</v>
      </c>
      <c r="M24" s="203">
        <v>13.29</v>
      </c>
      <c r="N24" s="203">
        <v>34.880000000000003</v>
      </c>
      <c r="O24" s="203">
        <v>0</v>
      </c>
      <c r="P24" s="203">
        <v>36.1</v>
      </c>
      <c r="Q24" s="203">
        <v>6.44</v>
      </c>
      <c r="R24" s="203">
        <v>12.52</v>
      </c>
      <c r="S24" s="203">
        <v>7.8</v>
      </c>
      <c r="T24" s="203">
        <v>0</v>
      </c>
      <c r="U24" s="203">
        <v>40.69</v>
      </c>
      <c r="V24" s="203">
        <v>6.12</v>
      </c>
      <c r="W24" s="203">
        <v>10.28</v>
      </c>
      <c r="X24" s="203">
        <v>43.56</v>
      </c>
      <c r="Y24" s="203">
        <v>0</v>
      </c>
      <c r="Z24" s="203">
        <v>59.68</v>
      </c>
      <c r="AA24" s="203">
        <v>24.57</v>
      </c>
      <c r="AB24" s="203">
        <v>0</v>
      </c>
      <c r="AC24" s="203">
        <v>10.26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4.6399999999999997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443.65</v>
      </c>
      <c r="M25" s="203">
        <v>13.29</v>
      </c>
      <c r="N25" s="203">
        <v>34.880000000000003</v>
      </c>
      <c r="O25" s="203">
        <v>0</v>
      </c>
      <c r="P25" s="203">
        <v>36.1</v>
      </c>
      <c r="Q25" s="203">
        <v>6.44</v>
      </c>
      <c r="R25" s="203">
        <v>12.52</v>
      </c>
      <c r="S25" s="203">
        <v>7.8</v>
      </c>
      <c r="T25" s="203">
        <v>0</v>
      </c>
      <c r="U25" s="203">
        <v>40.69</v>
      </c>
      <c r="V25" s="203">
        <v>6.12</v>
      </c>
      <c r="W25" s="203">
        <v>10.28</v>
      </c>
      <c r="X25" s="203">
        <v>43.56</v>
      </c>
      <c r="Y25" s="203">
        <v>0</v>
      </c>
      <c r="Z25" s="203">
        <v>59.68</v>
      </c>
      <c r="AA25" s="203">
        <v>24.57</v>
      </c>
      <c r="AB25" s="203">
        <v>0</v>
      </c>
      <c r="AC25" s="203">
        <v>9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4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443.65</v>
      </c>
      <c r="M26" s="203">
        <v>13.29</v>
      </c>
      <c r="N26" s="203">
        <v>34.880000000000003</v>
      </c>
      <c r="O26" s="203">
        <v>0</v>
      </c>
      <c r="P26" s="203">
        <v>36.1</v>
      </c>
      <c r="Q26" s="203">
        <v>6.44</v>
      </c>
      <c r="R26" s="203">
        <v>12.52</v>
      </c>
      <c r="S26" s="203">
        <v>7.8</v>
      </c>
      <c r="T26" s="203">
        <v>0</v>
      </c>
      <c r="U26" s="203">
        <v>40.69</v>
      </c>
      <c r="V26" s="203">
        <v>6.12</v>
      </c>
      <c r="W26" s="203">
        <v>10.28</v>
      </c>
      <c r="X26" s="203">
        <v>43.56</v>
      </c>
      <c r="Y26" s="203">
        <v>0</v>
      </c>
      <c r="Z26" s="203">
        <v>59.68</v>
      </c>
      <c r="AA26" s="203">
        <v>24.57</v>
      </c>
      <c r="AB26" s="203">
        <v>0</v>
      </c>
      <c r="AC26" s="203">
        <v>7.56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3.46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443.65</v>
      </c>
      <c r="M27" s="203">
        <v>13.29</v>
      </c>
      <c r="N27" s="203">
        <v>34.880000000000003</v>
      </c>
      <c r="O27" s="203">
        <v>0</v>
      </c>
      <c r="P27" s="203">
        <v>36.1</v>
      </c>
      <c r="Q27" s="203">
        <v>6.44</v>
      </c>
      <c r="R27" s="203">
        <v>12.52</v>
      </c>
      <c r="S27" s="203">
        <v>7.8</v>
      </c>
      <c r="T27" s="203">
        <v>0</v>
      </c>
      <c r="U27" s="203">
        <v>40.69</v>
      </c>
      <c r="V27" s="203">
        <v>6.12</v>
      </c>
      <c r="W27" s="203">
        <v>10.28</v>
      </c>
      <c r="X27" s="203">
        <v>43.56</v>
      </c>
      <c r="Y27" s="203">
        <v>0</v>
      </c>
      <c r="Z27" s="203">
        <v>59.68</v>
      </c>
      <c r="AA27" s="203">
        <v>24.57</v>
      </c>
      <c r="AB27" s="203">
        <v>0</v>
      </c>
      <c r="AC27" s="203">
        <v>7.56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3.46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3.93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443.65</v>
      </c>
      <c r="M28" s="203">
        <v>13.29</v>
      </c>
      <c r="N28" s="203">
        <v>34.880000000000003</v>
      </c>
      <c r="O28" s="203">
        <v>0</v>
      </c>
      <c r="P28" s="203">
        <v>36.1</v>
      </c>
      <c r="Q28" s="203">
        <v>6.44</v>
      </c>
      <c r="R28" s="203">
        <v>12.52</v>
      </c>
      <c r="S28" s="203">
        <v>7.8</v>
      </c>
      <c r="T28" s="203">
        <v>0</v>
      </c>
      <c r="U28" s="203">
        <v>40.69</v>
      </c>
      <c r="V28" s="203">
        <v>6.12</v>
      </c>
      <c r="W28" s="203">
        <v>10.28</v>
      </c>
      <c r="X28" s="203">
        <v>43.56</v>
      </c>
      <c r="Y28" s="203">
        <v>0</v>
      </c>
      <c r="Z28" s="203">
        <v>59.68</v>
      </c>
      <c r="AA28" s="203">
        <v>24.57</v>
      </c>
      <c r="AB28" s="203">
        <v>0</v>
      </c>
      <c r="AC28" s="203">
        <v>7.56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3.46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8.85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443.65</v>
      </c>
      <c r="M29" s="203">
        <v>13.29</v>
      </c>
      <c r="N29" s="203">
        <v>34.880000000000003</v>
      </c>
      <c r="O29" s="203">
        <v>0</v>
      </c>
      <c r="P29" s="203">
        <v>36.1</v>
      </c>
      <c r="Q29" s="203">
        <v>6.44</v>
      </c>
      <c r="R29" s="203">
        <v>12.52</v>
      </c>
      <c r="S29" s="203">
        <v>7.8</v>
      </c>
      <c r="T29" s="203">
        <v>0</v>
      </c>
      <c r="U29" s="203">
        <v>40.69</v>
      </c>
      <c r="V29" s="203">
        <v>6.12</v>
      </c>
      <c r="W29" s="203">
        <v>10.28</v>
      </c>
      <c r="X29" s="203">
        <v>43.56</v>
      </c>
      <c r="Y29" s="203">
        <v>0</v>
      </c>
      <c r="Z29" s="203">
        <v>59.68</v>
      </c>
      <c r="AA29" s="203">
        <v>24.57</v>
      </c>
      <c r="AB29" s="203">
        <v>0</v>
      </c>
      <c r="AC29" s="203">
        <v>7.56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3.46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13.61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443.65</v>
      </c>
      <c r="M30" s="203">
        <v>13.29</v>
      </c>
      <c r="N30" s="203">
        <v>34.880000000000003</v>
      </c>
      <c r="O30" s="203">
        <v>0</v>
      </c>
      <c r="P30" s="203">
        <v>36.1</v>
      </c>
      <c r="Q30" s="203">
        <v>6.44</v>
      </c>
      <c r="R30" s="203">
        <v>12.52</v>
      </c>
      <c r="S30" s="203">
        <v>7.8</v>
      </c>
      <c r="T30" s="203">
        <v>0</v>
      </c>
      <c r="U30" s="203">
        <v>40.69</v>
      </c>
      <c r="V30" s="203">
        <v>6.12</v>
      </c>
      <c r="W30" s="203">
        <v>10.28</v>
      </c>
      <c r="X30" s="203">
        <v>43.56</v>
      </c>
      <c r="Y30" s="203">
        <v>0</v>
      </c>
      <c r="Z30" s="203">
        <v>59.68</v>
      </c>
      <c r="AA30" s="203">
        <v>24.57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443.65</v>
      </c>
      <c r="M31" s="203">
        <v>13.29</v>
      </c>
      <c r="N31" s="203">
        <v>34.880000000000003</v>
      </c>
      <c r="O31" s="203">
        <v>0</v>
      </c>
      <c r="P31" s="203">
        <v>36.1</v>
      </c>
      <c r="Q31" s="203">
        <v>6.44</v>
      </c>
      <c r="R31" s="203">
        <v>12.52</v>
      </c>
      <c r="S31" s="203">
        <v>7.8</v>
      </c>
      <c r="T31" s="203">
        <v>0</v>
      </c>
      <c r="U31" s="203">
        <v>40.69</v>
      </c>
      <c r="V31" s="203">
        <v>6.12</v>
      </c>
      <c r="W31" s="203">
        <v>10.28</v>
      </c>
      <c r="X31" s="203">
        <v>43.56</v>
      </c>
      <c r="Y31" s="203">
        <v>0</v>
      </c>
      <c r="Z31" s="203">
        <v>59.68</v>
      </c>
      <c r="AA31" s="203">
        <v>24.57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443.65</v>
      </c>
      <c r="M32" s="203">
        <v>13.29</v>
      </c>
      <c r="N32" s="203">
        <v>34.880000000000003</v>
      </c>
      <c r="O32" s="203">
        <v>0</v>
      </c>
      <c r="P32" s="203">
        <v>36.1</v>
      </c>
      <c r="Q32" s="203">
        <v>6.44</v>
      </c>
      <c r="R32" s="203">
        <v>12.52</v>
      </c>
      <c r="S32" s="203">
        <v>7.8</v>
      </c>
      <c r="T32" s="203">
        <v>0</v>
      </c>
      <c r="U32" s="203">
        <v>40.69</v>
      </c>
      <c r="V32" s="203">
        <v>6.12</v>
      </c>
      <c r="W32" s="203">
        <v>10.28</v>
      </c>
      <c r="X32" s="203">
        <v>43.56</v>
      </c>
      <c r="Y32" s="203">
        <v>0</v>
      </c>
      <c r="Z32" s="203">
        <v>59.68</v>
      </c>
      <c r="AA32" s="203">
        <v>24.57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443.65</v>
      </c>
      <c r="M33" s="203">
        <v>13.29</v>
      </c>
      <c r="N33" s="203">
        <v>34.880000000000003</v>
      </c>
      <c r="O33" s="203">
        <v>0</v>
      </c>
      <c r="P33" s="203">
        <v>36.1</v>
      </c>
      <c r="Q33" s="203">
        <v>6.44</v>
      </c>
      <c r="R33" s="203">
        <v>12.52</v>
      </c>
      <c r="S33" s="203">
        <v>7.8</v>
      </c>
      <c r="T33" s="203">
        <v>0</v>
      </c>
      <c r="U33" s="203">
        <v>40.69</v>
      </c>
      <c r="V33" s="203">
        <v>6.12</v>
      </c>
      <c r="W33" s="203">
        <v>10.28</v>
      </c>
      <c r="X33" s="203">
        <v>43.56</v>
      </c>
      <c r="Y33" s="203">
        <v>0</v>
      </c>
      <c r="Z33" s="203">
        <v>59.68</v>
      </c>
      <c r="AA33" s="203">
        <v>24.57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6.56</v>
      </c>
      <c r="AJ33" s="203">
        <v>0</v>
      </c>
      <c r="AK33" s="203">
        <v>65.66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443.65</v>
      </c>
      <c r="M34" s="203">
        <v>13.29</v>
      </c>
      <c r="N34" s="203">
        <v>34.880000000000003</v>
      </c>
      <c r="O34" s="203">
        <v>0</v>
      </c>
      <c r="P34" s="203">
        <v>36.1</v>
      </c>
      <c r="Q34" s="203">
        <v>6.44</v>
      </c>
      <c r="R34" s="203">
        <v>12.52</v>
      </c>
      <c r="S34" s="203">
        <v>7.8</v>
      </c>
      <c r="T34" s="203">
        <v>0</v>
      </c>
      <c r="U34" s="203">
        <v>40.69</v>
      </c>
      <c r="V34" s="203">
        <v>6.12</v>
      </c>
      <c r="W34" s="203">
        <v>10.28</v>
      </c>
      <c r="X34" s="203">
        <v>43.56</v>
      </c>
      <c r="Y34" s="203">
        <v>0</v>
      </c>
      <c r="Z34" s="203">
        <v>59.68</v>
      </c>
      <c r="AA34" s="203">
        <v>24.57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6.56</v>
      </c>
      <c r="AJ34" s="203">
        <v>0</v>
      </c>
      <c r="AK34" s="203">
        <v>65.66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443.65</v>
      </c>
      <c r="M35" s="203">
        <v>13.29</v>
      </c>
      <c r="N35" s="203">
        <v>34.880000000000003</v>
      </c>
      <c r="O35" s="203">
        <v>0</v>
      </c>
      <c r="P35" s="203">
        <v>36.1</v>
      </c>
      <c r="Q35" s="203">
        <v>6.44</v>
      </c>
      <c r="R35" s="203">
        <v>12.52</v>
      </c>
      <c r="S35" s="203">
        <v>7.8</v>
      </c>
      <c r="T35" s="203">
        <v>0</v>
      </c>
      <c r="U35" s="203">
        <v>40.69</v>
      </c>
      <c r="V35" s="203">
        <v>6.12</v>
      </c>
      <c r="W35" s="203">
        <v>10.28</v>
      </c>
      <c r="X35" s="203">
        <v>43.56</v>
      </c>
      <c r="Y35" s="203">
        <v>0</v>
      </c>
      <c r="Z35" s="203">
        <v>59.68</v>
      </c>
      <c r="AA35" s="203">
        <v>24.57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65.25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443.65</v>
      </c>
      <c r="M36" s="203">
        <v>13.29</v>
      </c>
      <c r="N36" s="203">
        <v>34.880000000000003</v>
      </c>
      <c r="O36" s="203">
        <v>0</v>
      </c>
      <c r="P36" s="203">
        <v>36.1</v>
      </c>
      <c r="Q36" s="203">
        <v>6.44</v>
      </c>
      <c r="R36" s="203">
        <v>12.52</v>
      </c>
      <c r="S36" s="203">
        <v>7.8</v>
      </c>
      <c r="T36" s="203">
        <v>0</v>
      </c>
      <c r="U36" s="203">
        <v>40.69</v>
      </c>
      <c r="V36" s="203">
        <v>6.12</v>
      </c>
      <c r="W36" s="203">
        <v>10.28</v>
      </c>
      <c r="X36" s="203">
        <v>43.56</v>
      </c>
      <c r="Y36" s="203">
        <v>0</v>
      </c>
      <c r="Z36" s="203">
        <v>59.68</v>
      </c>
      <c r="AA36" s="203">
        <v>24.57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65.25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317.63</v>
      </c>
      <c r="M37" s="203">
        <v>13.29</v>
      </c>
      <c r="N37" s="203">
        <v>34.880000000000003</v>
      </c>
      <c r="O37" s="203">
        <v>0</v>
      </c>
      <c r="P37" s="203">
        <v>36.1</v>
      </c>
      <c r="Q37" s="203">
        <v>6.44</v>
      </c>
      <c r="R37" s="203">
        <v>12.52</v>
      </c>
      <c r="S37" s="203">
        <v>7.8</v>
      </c>
      <c r="T37" s="203">
        <v>0</v>
      </c>
      <c r="U37" s="203">
        <v>40.69</v>
      </c>
      <c r="V37" s="203">
        <v>5.78</v>
      </c>
      <c r="W37" s="203">
        <v>10.28</v>
      </c>
      <c r="X37" s="203">
        <v>43.56</v>
      </c>
      <c r="Y37" s="203">
        <v>0</v>
      </c>
      <c r="Z37" s="203">
        <v>59.68</v>
      </c>
      <c r="AA37" s="203">
        <v>24.57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5.04</v>
      </c>
      <c r="AJ37" s="203">
        <v>0</v>
      </c>
      <c r="AK37" s="203">
        <v>65.25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2.84</v>
      </c>
      <c r="L38" s="203">
        <v>257.95</v>
      </c>
      <c r="M38" s="203">
        <v>13.29</v>
      </c>
      <c r="N38" s="203">
        <v>34.880000000000003</v>
      </c>
      <c r="O38" s="203">
        <v>0</v>
      </c>
      <c r="P38" s="203">
        <v>36.1</v>
      </c>
      <c r="Q38" s="203">
        <v>6.44</v>
      </c>
      <c r="R38" s="203">
        <v>12.52</v>
      </c>
      <c r="S38" s="203">
        <v>7.8</v>
      </c>
      <c r="T38" s="203">
        <v>0</v>
      </c>
      <c r="U38" s="203">
        <v>40.69</v>
      </c>
      <c r="V38" s="203">
        <v>5.78</v>
      </c>
      <c r="W38" s="203">
        <v>10.28</v>
      </c>
      <c r="X38" s="203">
        <v>43.56</v>
      </c>
      <c r="Y38" s="203">
        <v>0</v>
      </c>
      <c r="Z38" s="203">
        <v>59.68</v>
      </c>
      <c r="AA38" s="203">
        <v>24.57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65.25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2.84</v>
      </c>
      <c r="L39" s="203">
        <v>288.75</v>
      </c>
      <c r="M39" s="203">
        <v>13.29</v>
      </c>
      <c r="N39" s="203">
        <v>34.880000000000003</v>
      </c>
      <c r="O39" s="203">
        <v>0</v>
      </c>
      <c r="P39" s="203">
        <v>36.1</v>
      </c>
      <c r="Q39" s="203">
        <v>6.44</v>
      </c>
      <c r="R39" s="203">
        <v>12.52</v>
      </c>
      <c r="S39" s="203">
        <v>7.8</v>
      </c>
      <c r="T39" s="203">
        <v>0</v>
      </c>
      <c r="U39" s="203">
        <v>40.69</v>
      </c>
      <c r="V39" s="203">
        <v>5.78</v>
      </c>
      <c r="W39" s="203">
        <v>10.28</v>
      </c>
      <c r="X39" s="203">
        <v>43.56</v>
      </c>
      <c r="Y39" s="203">
        <v>0</v>
      </c>
      <c r="Z39" s="203">
        <v>59.68</v>
      </c>
      <c r="AA39" s="203">
        <v>24.57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65.25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2.84</v>
      </c>
      <c r="L40" s="203">
        <v>288.75</v>
      </c>
      <c r="M40" s="203">
        <v>13.29</v>
      </c>
      <c r="N40" s="203">
        <v>34.880000000000003</v>
      </c>
      <c r="O40" s="203">
        <v>0</v>
      </c>
      <c r="P40" s="203">
        <v>36.1</v>
      </c>
      <c r="Q40" s="203">
        <v>6.44</v>
      </c>
      <c r="R40" s="203">
        <v>12.52</v>
      </c>
      <c r="S40" s="203">
        <v>7.8</v>
      </c>
      <c r="T40" s="203">
        <v>0</v>
      </c>
      <c r="U40" s="203">
        <v>40.69</v>
      </c>
      <c r="V40" s="203">
        <v>5.78</v>
      </c>
      <c r="W40" s="203">
        <v>10.28</v>
      </c>
      <c r="X40" s="203">
        <v>43.56</v>
      </c>
      <c r="Y40" s="203">
        <v>0</v>
      </c>
      <c r="Z40" s="203">
        <v>59.68</v>
      </c>
      <c r="AA40" s="203">
        <v>24.57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6.09</v>
      </c>
      <c r="AJ40" s="203">
        <v>0</v>
      </c>
      <c r="AK40" s="203">
        <v>65.25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2.84</v>
      </c>
      <c r="L41" s="203">
        <v>288.75</v>
      </c>
      <c r="M41" s="203">
        <v>13.29</v>
      </c>
      <c r="N41" s="203">
        <v>34.880000000000003</v>
      </c>
      <c r="O41" s="203">
        <v>0</v>
      </c>
      <c r="P41" s="203">
        <v>36.1</v>
      </c>
      <c r="Q41" s="203">
        <v>6.44</v>
      </c>
      <c r="R41" s="203">
        <v>12.52</v>
      </c>
      <c r="S41" s="203">
        <v>7.8</v>
      </c>
      <c r="T41" s="203">
        <v>0</v>
      </c>
      <c r="U41" s="203">
        <v>40.69</v>
      </c>
      <c r="V41" s="203">
        <v>5.78</v>
      </c>
      <c r="W41" s="203">
        <v>10.28</v>
      </c>
      <c r="X41" s="203">
        <v>43.56</v>
      </c>
      <c r="Y41" s="203">
        <v>0</v>
      </c>
      <c r="Z41" s="203">
        <v>59.68</v>
      </c>
      <c r="AA41" s="203">
        <v>24.57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6.09</v>
      </c>
      <c r="AJ41" s="203">
        <v>0</v>
      </c>
      <c r="AK41" s="203">
        <v>65.25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2.84</v>
      </c>
      <c r="L42" s="203">
        <v>288.75</v>
      </c>
      <c r="M42" s="203">
        <v>13.29</v>
      </c>
      <c r="N42" s="203">
        <v>34.880000000000003</v>
      </c>
      <c r="O42" s="203">
        <v>0</v>
      </c>
      <c r="P42" s="203">
        <v>36.1</v>
      </c>
      <c r="Q42" s="203">
        <v>6.44</v>
      </c>
      <c r="R42" s="203">
        <v>12.52</v>
      </c>
      <c r="S42" s="203">
        <v>7.8</v>
      </c>
      <c r="T42" s="203">
        <v>0</v>
      </c>
      <c r="U42" s="203">
        <v>40.69</v>
      </c>
      <c r="V42" s="203">
        <v>5.78</v>
      </c>
      <c r="W42" s="203">
        <v>10.28</v>
      </c>
      <c r="X42" s="203">
        <v>43.56</v>
      </c>
      <c r="Y42" s="203">
        <v>0</v>
      </c>
      <c r="Z42" s="203">
        <v>59.68</v>
      </c>
      <c r="AA42" s="203">
        <v>24.57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6.09</v>
      </c>
      <c r="AJ42" s="203">
        <v>0</v>
      </c>
      <c r="AK42" s="203">
        <v>65.25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2.84</v>
      </c>
      <c r="L43" s="203">
        <v>288.75</v>
      </c>
      <c r="M43" s="203">
        <v>13.29</v>
      </c>
      <c r="N43" s="203">
        <v>34.880000000000003</v>
      </c>
      <c r="O43" s="203">
        <v>0</v>
      </c>
      <c r="P43" s="203">
        <v>34.770000000000003</v>
      </c>
      <c r="Q43" s="203">
        <v>6.44</v>
      </c>
      <c r="R43" s="203">
        <v>12.52</v>
      </c>
      <c r="S43" s="203">
        <v>7.8</v>
      </c>
      <c r="T43" s="203">
        <v>0</v>
      </c>
      <c r="U43" s="203">
        <v>40.69</v>
      </c>
      <c r="V43" s="203">
        <v>5.78</v>
      </c>
      <c r="W43" s="203">
        <v>10.28</v>
      </c>
      <c r="X43" s="203">
        <v>43.56</v>
      </c>
      <c r="Y43" s="203">
        <v>0</v>
      </c>
      <c r="Z43" s="203">
        <v>66.319999999999993</v>
      </c>
      <c r="AA43" s="203">
        <v>24.57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65.66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2.84</v>
      </c>
      <c r="L44" s="203">
        <v>288.75</v>
      </c>
      <c r="M44" s="203">
        <v>13.29</v>
      </c>
      <c r="N44" s="203">
        <v>34.880000000000003</v>
      </c>
      <c r="O44" s="203">
        <v>0</v>
      </c>
      <c r="P44" s="203">
        <v>34.770000000000003</v>
      </c>
      <c r="Q44" s="203">
        <v>6.44</v>
      </c>
      <c r="R44" s="203">
        <v>12.52</v>
      </c>
      <c r="S44" s="203">
        <v>7.8</v>
      </c>
      <c r="T44" s="203">
        <v>0</v>
      </c>
      <c r="U44" s="203">
        <v>40.69</v>
      </c>
      <c r="V44" s="203">
        <v>5.78</v>
      </c>
      <c r="W44" s="203">
        <v>10.28</v>
      </c>
      <c r="X44" s="203">
        <v>43.56</v>
      </c>
      <c r="Y44" s="203">
        <v>0</v>
      </c>
      <c r="Z44" s="203">
        <v>66.319999999999993</v>
      </c>
      <c r="AA44" s="203">
        <v>24.57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65.66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2.84</v>
      </c>
      <c r="L45" s="203">
        <v>288.75</v>
      </c>
      <c r="M45" s="203">
        <v>13.29</v>
      </c>
      <c r="N45" s="203">
        <v>34.880000000000003</v>
      </c>
      <c r="O45" s="203">
        <v>0</v>
      </c>
      <c r="P45" s="203">
        <v>34.770000000000003</v>
      </c>
      <c r="Q45" s="203">
        <v>6.44</v>
      </c>
      <c r="R45" s="203">
        <v>12.52</v>
      </c>
      <c r="S45" s="203">
        <v>7.8</v>
      </c>
      <c r="T45" s="203">
        <v>0</v>
      </c>
      <c r="U45" s="203">
        <v>40.69</v>
      </c>
      <c r="V45" s="203">
        <v>5.78</v>
      </c>
      <c r="W45" s="203">
        <v>10.28</v>
      </c>
      <c r="X45" s="203">
        <v>43.56</v>
      </c>
      <c r="Y45" s="203">
        <v>0</v>
      </c>
      <c r="Z45" s="203">
        <v>66.319999999999993</v>
      </c>
      <c r="AA45" s="203">
        <v>24.57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65.66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2.84</v>
      </c>
      <c r="L46" s="203">
        <v>288.75</v>
      </c>
      <c r="M46" s="203">
        <v>13.29</v>
      </c>
      <c r="N46" s="203">
        <v>34.880000000000003</v>
      </c>
      <c r="O46" s="203">
        <v>0</v>
      </c>
      <c r="P46" s="203">
        <v>32.99</v>
      </c>
      <c r="Q46" s="203">
        <v>6.44</v>
      </c>
      <c r="R46" s="203">
        <v>12.52</v>
      </c>
      <c r="S46" s="203">
        <v>7.8</v>
      </c>
      <c r="T46" s="203">
        <v>0</v>
      </c>
      <c r="U46" s="203">
        <v>40.69</v>
      </c>
      <c r="V46" s="203">
        <v>5.78</v>
      </c>
      <c r="W46" s="203">
        <v>10.28</v>
      </c>
      <c r="X46" s="203">
        <v>43.56</v>
      </c>
      <c r="Y46" s="203">
        <v>0</v>
      </c>
      <c r="Z46" s="203">
        <v>66.319999999999993</v>
      </c>
      <c r="AA46" s="203">
        <v>24.57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65.66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2.84</v>
      </c>
      <c r="L47" s="203">
        <v>288.75</v>
      </c>
      <c r="M47" s="203">
        <v>13.29</v>
      </c>
      <c r="N47" s="203">
        <v>34.880000000000003</v>
      </c>
      <c r="O47" s="203">
        <v>0</v>
      </c>
      <c r="P47" s="203">
        <v>31.22</v>
      </c>
      <c r="Q47" s="203">
        <v>6.44</v>
      </c>
      <c r="R47" s="203">
        <v>12.52</v>
      </c>
      <c r="S47" s="203">
        <v>7.8</v>
      </c>
      <c r="T47" s="203">
        <v>0</v>
      </c>
      <c r="U47" s="203">
        <v>40.69</v>
      </c>
      <c r="V47" s="203">
        <v>5.78</v>
      </c>
      <c r="W47" s="203">
        <v>10.28</v>
      </c>
      <c r="X47" s="203">
        <v>43.56</v>
      </c>
      <c r="Y47" s="203">
        <v>0</v>
      </c>
      <c r="Z47" s="203">
        <v>66.319999999999993</v>
      </c>
      <c r="AA47" s="203">
        <v>24.57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6.09</v>
      </c>
      <c r="AJ47" s="203">
        <v>0</v>
      </c>
      <c r="AK47" s="203">
        <v>65.66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2.84</v>
      </c>
      <c r="L48" s="203">
        <v>288.75</v>
      </c>
      <c r="M48" s="203">
        <v>13.29</v>
      </c>
      <c r="N48" s="203">
        <v>34.880000000000003</v>
      </c>
      <c r="O48" s="203">
        <v>0</v>
      </c>
      <c r="P48" s="203">
        <v>31.22</v>
      </c>
      <c r="Q48" s="203">
        <v>6.44</v>
      </c>
      <c r="R48" s="203">
        <v>12.52</v>
      </c>
      <c r="S48" s="203">
        <v>7.8</v>
      </c>
      <c r="T48" s="203">
        <v>0</v>
      </c>
      <c r="U48" s="203">
        <v>40.69</v>
      </c>
      <c r="V48" s="203">
        <v>5.78</v>
      </c>
      <c r="W48" s="203">
        <v>10.28</v>
      </c>
      <c r="X48" s="203">
        <v>43.56</v>
      </c>
      <c r="Y48" s="203">
        <v>0</v>
      </c>
      <c r="Z48" s="203">
        <v>66.319999999999993</v>
      </c>
      <c r="AA48" s="203">
        <v>24.57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6.09</v>
      </c>
      <c r="AJ48" s="203">
        <v>0</v>
      </c>
      <c r="AK48" s="203">
        <v>65.66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2.84</v>
      </c>
      <c r="L49" s="203">
        <v>288.75</v>
      </c>
      <c r="M49" s="203">
        <v>13.29</v>
      </c>
      <c r="N49" s="203">
        <v>34.880000000000003</v>
      </c>
      <c r="O49" s="203">
        <v>0</v>
      </c>
      <c r="P49" s="203">
        <v>31.22</v>
      </c>
      <c r="Q49" s="203">
        <v>6.44</v>
      </c>
      <c r="R49" s="203">
        <v>12.52</v>
      </c>
      <c r="S49" s="203">
        <v>7.79</v>
      </c>
      <c r="T49" s="203">
        <v>0</v>
      </c>
      <c r="U49" s="203">
        <v>40.69</v>
      </c>
      <c r="V49" s="203">
        <v>5.78</v>
      </c>
      <c r="W49" s="203">
        <v>10.28</v>
      </c>
      <c r="X49" s="203">
        <v>43.56</v>
      </c>
      <c r="Y49" s="203">
        <v>0</v>
      </c>
      <c r="Z49" s="203">
        <v>66.319999999999993</v>
      </c>
      <c r="AA49" s="203">
        <v>24.57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65.91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2.84</v>
      </c>
      <c r="L50" s="203">
        <v>288.75</v>
      </c>
      <c r="M50" s="203">
        <v>13.29</v>
      </c>
      <c r="N50" s="203">
        <v>34.880000000000003</v>
      </c>
      <c r="O50" s="203">
        <v>0</v>
      </c>
      <c r="P50" s="203">
        <v>32.33</v>
      </c>
      <c r="Q50" s="203">
        <v>6.44</v>
      </c>
      <c r="R50" s="203">
        <v>12.52</v>
      </c>
      <c r="S50" s="203">
        <v>7.79</v>
      </c>
      <c r="T50" s="203">
        <v>0</v>
      </c>
      <c r="U50" s="203">
        <v>40.69</v>
      </c>
      <c r="V50" s="203">
        <v>5.77</v>
      </c>
      <c r="W50" s="203">
        <v>10.28</v>
      </c>
      <c r="X50" s="203">
        <v>43.56</v>
      </c>
      <c r="Y50" s="203">
        <v>0</v>
      </c>
      <c r="Z50" s="203">
        <v>66.319999999999993</v>
      </c>
      <c r="AA50" s="203">
        <v>24.57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2.84</v>
      </c>
      <c r="L51" s="203">
        <v>288.75</v>
      </c>
      <c r="M51" s="203">
        <v>13.29</v>
      </c>
      <c r="N51" s="203">
        <v>34.880000000000003</v>
      </c>
      <c r="O51" s="203">
        <v>0</v>
      </c>
      <c r="P51" s="203">
        <v>33.450000000000003</v>
      </c>
      <c r="Q51" s="203">
        <v>6.44</v>
      </c>
      <c r="R51" s="203">
        <v>12.52</v>
      </c>
      <c r="S51" s="203">
        <v>7.79</v>
      </c>
      <c r="T51" s="203">
        <v>0</v>
      </c>
      <c r="U51" s="203">
        <v>40.69</v>
      </c>
      <c r="V51" s="203">
        <v>5.77</v>
      </c>
      <c r="W51" s="203">
        <v>10.28</v>
      </c>
      <c r="X51" s="203">
        <v>43.56</v>
      </c>
      <c r="Y51" s="203">
        <v>0</v>
      </c>
      <c r="Z51" s="203">
        <v>66.319999999999993</v>
      </c>
      <c r="AA51" s="203">
        <v>24.57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2.84</v>
      </c>
      <c r="L52" s="203">
        <v>288.75</v>
      </c>
      <c r="M52" s="203">
        <v>13.29</v>
      </c>
      <c r="N52" s="203">
        <v>34.880000000000003</v>
      </c>
      <c r="O52" s="203">
        <v>0</v>
      </c>
      <c r="P52" s="203">
        <v>34.549999999999997</v>
      </c>
      <c r="Q52" s="203">
        <v>6.44</v>
      </c>
      <c r="R52" s="203">
        <v>12.52</v>
      </c>
      <c r="S52" s="203">
        <v>7.79</v>
      </c>
      <c r="T52" s="203">
        <v>0</v>
      </c>
      <c r="U52" s="203">
        <v>40.69</v>
      </c>
      <c r="V52" s="203">
        <v>5.78</v>
      </c>
      <c r="W52" s="203">
        <v>10.28</v>
      </c>
      <c r="X52" s="203">
        <v>43.56</v>
      </c>
      <c r="Y52" s="203">
        <v>0</v>
      </c>
      <c r="Z52" s="203">
        <v>66.319999999999993</v>
      </c>
      <c r="AA52" s="203">
        <v>24.57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66.87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2.84</v>
      </c>
      <c r="L53" s="203">
        <v>288.75</v>
      </c>
      <c r="M53" s="203">
        <v>13.29</v>
      </c>
      <c r="N53" s="203">
        <v>34.880000000000003</v>
      </c>
      <c r="O53" s="203">
        <v>0</v>
      </c>
      <c r="P53" s="203">
        <v>35.880000000000003</v>
      </c>
      <c r="Q53" s="203">
        <v>6.44</v>
      </c>
      <c r="R53" s="203">
        <v>12.52</v>
      </c>
      <c r="S53" s="203">
        <v>7.8</v>
      </c>
      <c r="T53" s="203">
        <v>0</v>
      </c>
      <c r="U53" s="203">
        <v>40.69</v>
      </c>
      <c r="V53" s="203">
        <v>5.78</v>
      </c>
      <c r="W53" s="203">
        <v>10.28</v>
      </c>
      <c r="X53" s="203">
        <v>43.56</v>
      </c>
      <c r="Y53" s="203">
        <v>0</v>
      </c>
      <c r="Z53" s="203">
        <v>66.319999999999993</v>
      </c>
      <c r="AA53" s="203">
        <v>24.57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64.56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2.84</v>
      </c>
      <c r="L54" s="203">
        <v>288.75</v>
      </c>
      <c r="M54" s="203">
        <v>13.29</v>
      </c>
      <c r="N54" s="203">
        <v>34.880000000000003</v>
      </c>
      <c r="O54" s="203">
        <v>0</v>
      </c>
      <c r="P54" s="203">
        <v>36.1</v>
      </c>
      <c r="Q54" s="203">
        <v>6.44</v>
      </c>
      <c r="R54" s="203">
        <v>12.52</v>
      </c>
      <c r="S54" s="203">
        <v>7.79</v>
      </c>
      <c r="T54" s="203">
        <v>0</v>
      </c>
      <c r="U54" s="203">
        <v>40.69</v>
      </c>
      <c r="V54" s="203">
        <v>5.78</v>
      </c>
      <c r="W54" s="203">
        <v>10.28</v>
      </c>
      <c r="X54" s="203">
        <v>43.56</v>
      </c>
      <c r="Y54" s="203">
        <v>0</v>
      </c>
      <c r="Z54" s="203">
        <v>66.319999999999993</v>
      </c>
      <c r="AA54" s="203">
        <v>24.57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64.77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2.84</v>
      </c>
      <c r="L55" s="203">
        <v>288.75</v>
      </c>
      <c r="M55" s="203">
        <v>13.29</v>
      </c>
      <c r="N55" s="203">
        <v>34.880000000000003</v>
      </c>
      <c r="O55" s="203">
        <v>0</v>
      </c>
      <c r="P55" s="203">
        <v>36.1</v>
      </c>
      <c r="Q55" s="203">
        <v>6.44</v>
      </c>
      <c r="R55" s="203">
        <v>12.52</v>
      </c>
      <c r="S55" s="203">
        <v>7.79</v>
      </c>
      <c r="T55" s="203">
        <v>0</v>
      </c>
      <c r="U55" s="203">
        <v>40.69</v>
      </c>
      <c r="V55" s="203">
        <v>5.78</v>
      </c>
      <c r="W55" s="203">
        <v>10.28</v>
      </c>
      <c r="X55" s="203">
        <v>43.56</v>
      </c>
      <c r="Y55" s="203">
        <v>0</v>
      </c>
      <c r="Z55" s="203">
        <v>66.319999999999993</v>
      </c>
      <c r="AA55" s="203">
        <v>24.57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5.84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2.84</v>
      </c>
      <c r="L56" s="203">
        <v>288.75</v>
      </c>
      <c r="M56" s="203">
        <v>13.29</v>
      </c>
      <c r="N56" s="203">
        <v>34.880000000000003</v>
      </c>
      <c r="O56" s="203">
        <v>0</v>
      </c>
      <c r="P56" s="203">
        <v>36.1</v>
      </c>
      <c r="Q56" s="203">
        <v>6.44</v>
      </c>
      <c r="R56" s="203">
        <v>12.52</v>
      </c>
      <c r="S56" s="203">
        <v>7.79</v>
      </c>
      <c r="T56" s="203">
        <v>0</v>
      </c>
      <c r="U56" s="203">
        <v>40.69</v>
      </c>
      <c r="V56" s="203">
        <v>5.78</v>
      </c>
      <c r="W56" s="203">
        <v>10.28</v>
      </c>
      <c r="X56" s="203">
        <v>43.56</v>
      </c>
      <c r="Y56" s="203">
        <v>0</v>
      </c>
      <c r="Z56" s="203">
        <v>66.319999999999993</v>
      </c>
      <c r="AA56" s="203">
        <v>24.57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2.84</v>
      </c>
      <c r="L57" s="203">
        <v>288.75</v>
      </c>
      <c r="M57" s="203">
        <v>13.29</v>
      </c>
      <c r="N57" s="203">
        <v>34.880000000000003</v>
      </c>
      <c r="O57" s="203">
        <v>0</v>
      </c>
      <c r="P57" s="203">
        <v>36.1</v>
      </c>
      <c r="Q57" s="203">
        <v>6.44</v>
      </c>
      <c r="R57" s="203">
        <v>12.52</v>
      </c>
      <c r="S57" s="203">
        <v>7.79</v>
      </c>
      <c r="T57" s="203">
        <v>0</v>
      </c>
      <c r="U57" s="203">
        <v>40.69</v>
      </c>
      <c r="V57" s="203">
        <v>5.78</v>
      </c>
      <c r="W57" s="203">
        <v>10.28</v>
      </c>
      <c r="X57" s="203">
        <v>43.56</v>
      </c>
      <c r="Y57" s="203">
        <v>0</v>
      </c>
      <c r="Z57" s="203">
        <v>66.319999999999993</v>
      </c>
      <c r="AA57" s="203">
        <v>24.57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64.73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2.84</v>
      </c>
      <c r="L58" s="203">
        <v>288.75</v>
      </c>
      <c r="M58" s="203">
        <v>13.29</v>
      </c>
      <c r="N58" s="203">
        <v>34.880000000000003</v>
      </c>
      <c r="O58" s="203">
        <v>0</v>
      </c>
      <c r="P58" s="203">
        <v>36.1</v>
      </c>
      <c r="Q58" s="203">
        <v>6.44</v>
      </c>
      <c r="R58" s="203">
        <v>12.52</v>
      </c>
      <c r="S58" s="203">
        <v>7.79</v>
      </c>
      <c r="T58" s="203">
        <v>0</v>
      </c>
      <c r="U58" s="203">
        <v>40.69</v>
      </c>
      <c r="V58" s="203">
        <v>5.77</v>
      </c>
      <c r="W58" s="203">
        <v>10.28</v>
      </c>
      <c r="X58" s="203">
        <v>43.56</v>
      </c>
      <c r="Y58" s="203">
        <v>0</v>
      </c>
      <c r="Z58" s="203">
        <v>66.319999999999993</v>
      </c>
      <c r="AA58" s="203">
        <v>24.57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69.510000000000005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2.84</v>
      </c>
      <c r="L59" s="203">
        <v>288.75</v>
      </c>
      <c r="M59" s="203">
        <v>13.29</v>
      </c>
      <c r="N59" s="203">
        <v>34.880000000000003</v>
      </c>
      <c r="O59" s="203">
        <v>0</v>
      </c>
      <c r="P59" s="203">
        <v>36.1</v>
      </c>
      <c r="Q59" s="203">
        <v>6.44</v>
      </c>
      <c r="R59" s="203">
        <v>12.52</v>
      </c>
      <c r="S59" s="203">
        <v>7.79</v>
      </c>
      <c r="T59" s="203">
        <v>0</v>
      </c>
      <c r="U59" s="203">
        <v>40.69</v>
      </c>
      <c r="V59" s="203">
        <v>5.77</v>
      </c>
      <c r="W59" s="203">
        <v>10.28</v>
      </c>
      <c r="X59" s="203">
        <v>43.56</v>
      </c>
      <c r="Y59" s="203">
        <v>0</v>
      </c>
      <c r="Z59" s="203">
        <v>66.319999999999993</v>
      </c>
      <c r="AA59" s="203">
        <v>24.57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2.84</v>
      </c>
      <c r="L60" s="203">
        <v>288.75</v>
      </c>
      <c r="M60" s="203">
        <v>13.29</v>
      </c>
      <c r="N60" s="203">
        <v>34.880000000000003</v>
      </c>
      <c r="O60" s="203">
        <v>0</v>
      </c>
      <c r="P60" s="203">
        <v>36.1</v>
      </c>
      <c r="Q60" s="203">
        <v>6.44</v>
      </c>
      <c r="R60" s="203">
        <v>12.52</v>
      </c>
      <c r="S60" s="203">
        <v>7.79</v>
      </c>
      <c r="T60" s="203">
        <v>0</v>
      </c>
      <c r="U60" s="203">
        <v>40.69</v>
      </c>
      <c r="V60" s="203">
        <v>5.78</v>
      </c>
      <c r="W60" s="203">
        <v>10.28</v>
      </c>
      <c r="X60" s="203">
        <v>43.56</v>
      </c>
      <c r="Y60" s="203">
        <v>0</v>
      </c>
      <c r="Z60" s="203">
        <v>66.319999999999993</v>
      </c>
      <c r="AA60" s="203">
        <v>24.57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288.75</v>
      </c>
      <c r="M61" s="203">
        <v>13.29</v>
      </c>
      <c r="N61" s="203">
        <v>34.880000000000003</v>
      </c>
      <c r="O61" s="203">
        <v>0</v>
      </c>
      <c r="P61" s="203">
        <v>36.1</v>
      </c>
      <c r="Q61" s="203">
        <v>6.44</v>
      </c>
      <c r="R61" s="203">
        <v>12.52</v>
      </c>
      <c r="S61" s="203">
        <v>7.8</v>
      </c>
      <c r="T61" s="203">
        <v>0</v>
      </c>
      <c r="U61" s="203">
        <v>40.69</v>
      </c>
      <c r="V61" s="203">
        <v>5.78</v>
      </c>
      <c r="W61" s="203">
        <v>10.28</v>
      </c>
      <c r="X61" s="203">
        <v>43.56</v>
      </c>
      <c r="Y61" s="203">
        <v>0</v>
      </c>
      <c r="Z61" s="203">
        <v>66.319999999999993</v>
      </c>
      <c r="AA61" s="203">
        <v>24.57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5.84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336.88</v>
      </c>
      <c r="M62" s="203">
        <v>13.29</v>
      </c>
      <c r="N62" s="203">
        <v>34.880000000000003</v>
      </c>
      <c r="O62" s="203">
        <v>0</v>
      </c>
      <c r="P62" s="203">
        <v>36.1</v>
      </c>
      <c r="Q62" s="203">
        <v>6.44</v>
      </c>
      <c r="R62" s="203">
        <v>12.52</v>
      </c>
      <c r="S62" s="203">
        <v>7.79</v>
      </c>
      <c r="T62" s="203">
        <v>0</v>
      </c>
      <c r="U62" s="203">
        <v>40.69</v>
      </c>
      <c r="V62" s="203">
        <v>5.78</v>
      </c>
      <c r="W62" s="203">
        <v>10.28</v>
      </c>
      <c r="X62" s="203">
        <v>43.56</v>
      </c>
      <c r="Y62" s="203">
        <v>0</v>
      </c>
      <c r="Z62" s="203">
        <v>66.319999999999993</v>
      </c>
      <c r="AA62" s="203">
        <v>24.57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5.79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288.75</v>
      </c>
      <c r="M63" s="203">
        <v>13.29</v>
      </c>
      <c r="N63" s="203">
        <v>34.880000000000003</v>
      </c>
      <c r="O63" s="203">
        <v>0</v>
      </c>
      <c r="P63" s="203">
        <v>36.1</v>
      </c>
      <c r="Q63" s="203">
        <v>6.44</v>
      </c>
      <c r="R63" s="203">
        <v>12.52</v>
      </c>
      <c r="S63" s="203">
        <v>7.8</v>
      </c>
      <c r="T63" s="203">
        <v>0</v>
      </c>
      <c r="U63" s="203">
        <v>40.69</v>
      </c>
      <c r="V63" s="203">
        <v>5.78</v>
      </c>
      <c r="W63" s="203">
        <v>10.28</v>
      </c>
      <c r="X63" s="203">
        <v>43.56</v>
      </c>
      <c r="Y63" s="203">
        <v>0</v>
      </c>
      <c r="Z63" s="203">
        <v>66.319999999999993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5.79</v>
      </c>
      <c r="AJ63" s="203">
        <v>0</v>
      </c>
      <c r="AK63" s="203">
        <v>63.47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336.87</v>
      </c>
      <c r="M64" s="203">
        <v>13.29</v>
      </c>
      <c r="N64" s="203">
        <v>34.880000000000003</v>
      </c>
      <c r="O64" s="203">
        <v>0</v>
      </c>
      <c r="P64" s="203">
        <v>36.1</v>
      </c>
      <c r="Q64" s="203">
        <v>6.44</v>
      </c>
      <c r="R64" s="203">
        <v>12.52</v>
      </c>
      <c r="S64" s="203">
        <v>7.8</v>
      </c>
      <c r="T64" s="203">
        <v>0</v>
      </c>
      <c r="U64" s="203">
        <v>40.69</v>
      </c>
      <c r="V64" s="203">
        <v>5.78</v>
      </c>
      <c r="W64" s="203">
        <v>10.28</v>
      </c>
      <c r="X64" s="203">
        <v>43.56</v>
      </c>
      <c r="Y64" s="203">
        <v>0</v>
      </c>
      <c r="Z64" s="203">
        <v>66.319999999999993</v>
      </c>
      <c r="AA64" s="203">
        <v>24.57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5.79</v>
      </c>
      <c r="AJ64" s="203">
        <v>0</v>
      </c>
      <c r="AK64" s="203">
        <v>63.47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443.65</v>
      </c>
      <c r="M65" s="203">
        <v>13.29</v>
      </c>
      <c r="N65" s="203">
        <v>34.880000000000003</v>
      </c>
      <c r="O65" s="203">
        <v>0</v>
      </c>
      <c r="P65" s="203">
        <v>36.1</v>
      </c>
      <c r="Q65" s="203">
        <v>6.44</v>
      </c>
      <c r="R65" s="203">
        <v>12.52</v>
      </c>
      <c r="S65" s="203">
        <v>7.8</v>
      </c>
      <c r="T65" s="203">
        <v>0</v>
      </c>
      <c r="U65" s="203">
        <v>40.69</v>
      </c>
      <c r="V65" s="203">
        <v>5.78</v>
      </c>
      <c r="W65" s="203">
        <v>10.28</v>
      </c>
      <c r="X65" s="203">
        <v>43.56</v>
      </c>
      <c r="Y65" s="203">
        <v>0</v>
      </c>
      <c r="Z65" s="203">
        <v>66.319999999999993</v>
      </c>
      <c r="AA65" s="203">
        <v>24.57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5.79</v>
      </c>
      <c r="AJ65" s="203">
        <v>0</v>
      </c>
      <c r="AK65" s="203">
        <v>63.47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443.65</v>
      </c>
      <c r="M66" s="203">
        <v>13.29</v>
      </c>
      <c r="N66" s="203">
        <v>34.880000000000003</v>
      </c>
      <c r="O66" s="203">
        <v>0</v>
      </c>
      <c r="P66" s="203">
        <v>36.1</v>
      </c>
      <c r="Q66" s="203">
        <v>6.44</v>
      </c>
      <c r="R66" s="203">
        <v>12.52</v>
      </c>
      <c r="S66" s="203">
        <v>7.8</v>
      </c>
      <c r="T66" s="203">
        <v>0</v>
      </c>
      <c r="U66" s="203">
        <v>40.69</v>
      </c>
      <c r="V66" s="203">
        <v>5.78</v>
      </c>
      <c r="W66" s="203">
        <v>10.28</v>
      </c>
      <c r="X66" s="203">
        <v>43.56</v>
      </c>
      <c r="Y66" s="203">
        <v>0</v>
      </c>
      <c r="Z66" s="203">
        <v>66.319999999999993</v>
      </c>
      <c r="AA66" s="203">
        <v>24.57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5.79</v>
      </c>
      <c r="AJ66" s="203">
        <v>0</v>
      </c>
      <c r="AK66" s="203">
        <v>63.47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443.65</v>
      </c>
      <c r="M67" s="203">
        <v>13.29</v>
      </c>
      <c r="N67" s="203">
        <v>34.880000000000003</v>
      </c>
      <c r="O67" s="203">
        <v>0</v>
      </c>
      <c r="P67" s="203">
        <v>34.549999999999997</v>
      </c>
      <c r="Q67" s="203">
        <v>6.44</v>
      </c>
      <c r="R67" s="203">
        <v>12.52</v>
      </c>
      <c r="S67" s="203">
        <v>7.8</v>
      </c>
      <c r="T67" s="203">
        <v>0</v>
      </c>
      <c r="U67" s="203">
        <v>40.69</v>
      </c>
      <c r="V67" s="203">
        <v>5.78</v>
      </c>
      <c r="W67" s="203">
        <v>10.28</v>
      </c>
      <c r="X67" s="203">
        <v>43.56</v>
      </c>
      <c r="Y67" s="203">
        <v>0</v>
      </c>
      <c r="Z67" s="203">
        <v>66.319999999999993</v>
      </c>
      <c r="AA67" s="203">
        <v>24.57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5.45</v>
      </c>
      <c r="AJ67" s="203">
        <v>0</v>
      </c>
      <c r="AK67" s="203">
        <v>63.47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443.65</v>
      </c>
      <c r="M68" s="203">
        <v>13.29</v>
      </c>
      <c r="N68" s="203">
        <v>34.880000000000003</v>
      </c>
      <c r="O68" s="203">
        <v>0</v>
      </c>
      <c r="P68" s="203">
        <v>31.22</v>
      </c>
      <c r="Q68" s="203">
        <v>6.44</v>
      </c>
      <c r="R68" s="203">
        <v>12.52</v>
      </c>
      <c r="S68" s="203">
        <v>7.8</v>
      </c>
      <c r="T68" s="203">
        <v>0</v>
      </c>
      <c r="U68" s="203">
        <v>40.69</v>
      </c>
      <c r="V68" s="203">
        <v>5.78</v>
      </c>
      <c r="W68" s="203">
        <v>10.28</v>
      </c>
      <c r="X68" s="203">
        <v>43.56</v>
      </c>
      <c r="Y68" s="203">
        <v>0</v>
      </c>
      <c r="Z68" s="203">
        <v>66.319999999999993</v>
      </c>
      <c r="AA68" s="203">
        <v>24.57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63.47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443.65</v>
      </c>
      <c r="M69" s="203">
        <v>13.29</v>
      </c>
      <c r="N69" s="203">
        <v>34.880000000000003</v>
      </c>
      <c r="O69" s="203">
        <v>0</v>
      </c>
      <c r="P69" s="203">
        <v>31.22</v>
      </c>
      <c r="Q69" s="203">
        <v>6.44</v>
      </c>
      <c r="R69" s="203">
        <v>12.52</v>
      </c>
      <c r="S69" s="203">
        <v>7.8</v>
      </c>
      <c r="T69" s="203">
        <v>0</v>
      </c>
      <c r="U69" s="203">
        <v>40.69</v>
      </c>
      <c r="V69" s="203">
        <v>5.78</v>
      </c>
      <c r="W69" s="203">
        <v>10.28</v>
      </c>
      <c r="X69" s="203">
        <v>43.56</v>
      </c>
      <c r="Y69" s="203">
        <v>0</v>
      </c>
      <c r="Z69" s="203">
        <v>66.319999999999993</v>
      </c>
      <c r="AA69" s="203">
        <v>24.57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63.47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443.65</v>
      </c>
      <c r="M70" s="203">
        <v>13.29</v>
      </c>
      <c r="N70" s="203">
        <v>34.880000000000003</v>
      </c>
      <c r="O70" s="203">
        <v>0</v>
      </c>
      <c r="P70" s="203">
        <v>31.22</v>
      </c>
      <c r="Q70" s="203">
        <v>6.44</v>
      </c>
      <c r="R70" s="203">
        <v>12.52</v>
      </c>
      <c r="S70" s="203">
        <v>7.8</v>
      </c>
      <c r="T70" s="203">
        <v>0</v>
      </c>
      <c r="U70" s="203">
        <v>40.69</v>
      </c>
      <c r="V70" s="203">
        <v>5.78</v>
      </c>
      <c r="W70" s="203">
        <v>10.28</v>
      </c>
      <c r="X70" s="203">
        <v>43.56</v>
      </c>
      <c r="Y70" s="203">
        <v>0</v>
      </c>
      <c r="Z70" s="203">
        <v>66.319999999999993</v>
      </c>
      <c r="AA70" s="203">
        <v>24.57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63.47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0.46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443.65</v>
      </c>
      <c r="M71" s="203">
        <v>13.29</v>
      </c>
      <c r="N71" s="203">
        <v>34.880000000000003</v>
      </c>
      <c r="O71" s="203">
        <v>0</v>
      </c>
      <c r="P71" s="203">
        <v>32.33</v>
      </c>
      <c r="Q71" s="203">
        <v>6.44</v>
      </c>
      <c r="R71" s="203">
        <v>12.52</v>
      </c>
      <c r="S71" s="203">
        <v>7.8</v>
      </c>
      <c r="T71" s="203">
        <v>0</v>
      </c>
      <c r="U71" s="203">
        <v>40.69</v>
      </c>
      <c r="V71" s="203">
        <v>5.78</v>
      </c>
      <c r="W71" s="203">
        <v>10.28</v>
      </c>
      <c r="X71" s="203">
        <v>43.56</v>
      </c>
      <c r="Y71" s="203">
        <v>0</v>
      </c>
      <c r="Z71" s="203">
        <v>66.319999999999993</v>
      </c>
      <c r="AA71" s="203">
        <v>24.57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11.65</v>
      </c>
      <c r="H72" s="203">
        <v>0</v>
      </c>
      <c r="I72" s="203">
        <v>0</v>
      </c>
      <c r="J72" s="203">
        <v>0</v>
      </c>
      <c r="K72" s="203">
        <v>2.84</v>
      </c>
      <c r="L72" s="203">
        <v>443.65</v>
      </c>
      <c r="M72" s="203">
        <v>13.29</v>
      </c>
      <c r="N72" s="203">
        <v>34.880000000000003</v>
      </c>
      <c r="O72" s="203">
        <v>0</v>
      </c>
      <c r="P72" s="203">
        <v>33.450000000000003</v>
      </c>
      <c r="Q72" s="203">
        <v>6.44</v>
      </c>
      <c r="R72" s="203">
        <v>12.52</v>
      </c>
      <c r="S72" s="203">
        <v>7.8</v>
      </c>
      <c r="T72" s="203">
        <v>0</v>
      </c>
      <c r="U72" s="203">
        <v>40.69</v>
      </c>
      <c r="V72" s="203">
        <v>5.78</v>
      </c>
      <c r="W72" s="203">
        <v>10.28</v>
      </c>
      <c r="X72" s="203">
        <v>43.56</v>
      </c>
      <c r="Y72" s="203">
        <v>0</v>
      </c>
      <c r="Z72" s="203">
        <v>66.319999999999993</v>
      </c>
      <c r="AA72" s="203">
        <v>24.57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11.65</v>
      </c>
      <c r="H73" s="203">
        <v>0</v>
      </c>
      <c r="I73" s="203">
        <v>0</v>
      </c>
      <c r="J73" s="203">
        <v>0</v>
      </c>
      <c r="K73" s="203">
        <v>2.84</v>
      </c>
      <c r="L73" s="203">
        <v>443.65</v>
      </c>
      <c r="M73" s="203">
        <v>13.29</v>
      </c>
      <c r="N73" s="203">
        <v>34.880000000000003</v>
      </c>
      <c r="O73" s="203">
        <v>0</v>
      </c>
      <c r="P73" s="203">
        <v>34.33</v>
      </c>
      <c r="Q73" s="203">
        <v>6.44</v>
      </c>
      <c r="R73" s="203">
        <v>12.52</v>
      </c>
      <c r="S73" s="203">
        <v>7.8</v>
      </c>
      <c r="T73" s="203">
        <v>0</v>
      </c>
      <c r="U73" s="203">
        <v>40.69</v>
      </c>
      <c r="V73" s="203">
        <v>5.78</v>
      </c>
      <c r="W73" s="203">
        <v>10.28</v>
      </c>
      <c r="X73" s="203">
        <v>43.56</v>
      </c>
      <c r="Y73" s="203">
        <v>0</v>
      </c>
      <c r="Z73" s="203">
        <v>66.319999999999993</v>
      </c>
      <c r="AA73" s="203">
        <v>24.57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5.84</v>
      </c>
      <c r="AJ73" s="203">
        <v>0</v>
      </c>
      <c r="AK73" s="203">
        <v>64.16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11.65</v>
      </c>
      <c r="H74" s="203">
        <v>0</v>
      </c>
      <c r="I74" s="203">
        <v>0</v>
      </c>
      <c r="J74" s="203">
        <v>0</v>
      </c>
      <c r="K74" s="203">
        <v>2.84</v>
      </c>
      <c r="L74" s="203">
        <v>443.65</v>
      </c>
      <c r="M74" s="203">
        <v>13.29</v>
      </c>
      <c r="N74" s="203">
        <v>34.880000000000003</v>
      </c>
      <c r="O74" s="203">
        <v>0</v>
      </c>
      <c r="P74" s="203">
        <v>35.22</v>
      </c>
      <c r="Q74" s="203">
        <v>6.44</v>
      </c>
      <c r="R74" s="203">
        <v>12.52</v>
      </c>
      <c r="S74" s="203">
        <v>7.8</v>
      </c>
      <c r="T74" s="203">
        <v>0</v>
      </c>
      <c r="U74" s="203">
        <v>40.69</v>
      </c>
      <c r="V74" s="203">
        <v>5.78</v>
      </c>
      <c r="W74" s="203">
        <v>10.28</v>
      </c>
      <c r="X74" s="203">
        <v>43.56</v>
      </c>
      <c r="Y74" s="203">
        <v>0</v>
      </c>
      <c r="Z74" s="203">
        <v>66.319999999999993</v>
      </c>
      <c r="AA74" s="203">
        <v>24.57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64.16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9.0399999999999991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11.65</v>
      </c>
      <c r="H75" s="203">
        <v>0</v>
      </c>
      <c r="I75" s="203">
        <v>0</v>
      </c>
      <c r="J75" s="203">
        <v>0</v>
      </c>
      <c r="K75" s="203">
        <v>2.84</v>
      </c>
      <c r="L75" s="203">
        <v>443.65</v>
      </c>
      <c r="M75" s="203">
        <v>12.11</v>
      </c>
      <c r="N75" s="203">
        <v>34.880000000000003</v>
      </c>
      <c r="O75" s="203">
        <v>0</v>
      </c>
      <c r="P75" s="203">
        <v>36.1</v>
      </c>
      <c r="Q75" s="203">
        <v>6.44</v>
      </c>
      <c r="R75" s="203">
        <v>12.52</v>
      </c>
      <c r="S75" s="203">
        <v>7.8</v>
      </c>
      <c r="T75" s="203">
        <v>0</v>
      </c>
      <c r="U75" s="203">
        <v>40.69</v>
      </c>
      <c r="V75" s="203">
        <v>5.78</v>
      </c>
      <c r="W75" s="203">
        <v>10.28</v>
      </c>
      <c r="X75" s="203">
        <v>43.56</v>
      </c>
      <c r="Y75" s="203">
        <v>0</v>
      </c>
      <c r="Z75" s="203">
        <v>71.040000000000006</v>
      </c>
      <c r="AA75" s="203">
        <v>24.57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11.65</v>
      </c>
      <c r="H76" s="203">
        <v>0</v>
      </c>
      <c r="I76" s="203">
        <v>0</v>
      </c>
      <c r="J76" s="203">
        <v>0</v>
      </c>
      <c r="K76" s="203">
        <v>2.84</v>
      </c>
      <c r="L76" s="203">
        <v>443.65</v>
      </c>
      <c r="M76" s="203">
        <v>12.11</v>
      </c>
      <c r="N76" s="203">
        <v>34.880000000000003</v>
      </c>
      <c r="O76" s="203">
        <v>0</v>
      </c>
      <c r="P76" s="203">
        <v>36.1</v>
      </c>
      <c r="Q76" s="203">
        <v>6.44</v>
      </c>
      <c r="R76" s="203">
        <v>12.52</v>
      </c>
      <c r="S76" s="203">
        <v>7.8</v>
      </c>
      <c r="T76" s="203">
        <v>0</v>
      </c>
      <c r="U76" s="203">
        <v>40.69</v>
      </c>
      <c r="V76" s="203">
        <v>5.78</v>
      </c>
      <c r="W76" s="203">
        <v>10.28</v>
      </c>
      <c r="X76" s="203">
        <v>43.56</v>
      </c>
      <c r="Y76" s="203">
        <v>0</v>
      </c>
      <c r="Z76" s="203">
        <v>71.040000000000006</v>
      </c>
      <c r="AA76" s="203">
        <v>24.57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443.65</v>
      </c>
      <c r="M77" s="203">
        <v>12.11</v>
      </c>
      <c r="N77" s="203">
        <v>34.880000000000003</v>
      </c>
      <c r="O77" s="203">
        <v>0</v>
      </c>
      <c r="P77" s="203">
        <v>36.1</v>
      </c>
      <c r="Q77" s="203">
        <v>6.44</v>
      </c>
      <c r="R77" s="203">
        <v>12.52</v>
      </c>
      <c r="S77" s="203">
        <v>7.8</v>
      </c>
      <c r="T77" s="203">
        <v>0</v>
      </c>
      <c r="U77" s="203">
        <v>40.69</v>
      </c>
      <c r="V77" s="203">
        <v>5.78</v>
      </c>
      <c r="W77" s="203">
        <v>10.28</v>
      </c>
      <c r="X77" s="203">
        <v>43.56</v>
      </c>
      <c r="Y77" s="203">
        <v>0</v>
      </c>
      <c r="Z77" s="203">
        <v>71.040000000000006</v>
      </c>
      <c r="AA77" s="203">
        <v>24.57</v>
      </c>
      <c r="AB77" s="203">
        <v>0</v>
      </c>
      <c r="AC77" s="203">
        <v>8.15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3.67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443.65</v>
      </c>
      <c r="M78" s="203">
        <v>12.11</v>
      </c>
      <c r="N78" s="203">
        <v>34.880000000000003</v>
      </c>
      <c r="O78" s="203">
        <v>0</v>
      </c>
      <c r="P78" s="203">
        <v>36.1</v>
      </c>
      <c r="Q78" s="203">
        <v>6.44</v>
      </c>
      <c r="R78" s="203">
        <v>12.52</v>
      </c>
      <c r="S78" s="203">
        <v>7.8</v>
      </c>
      <c r="T78" s="203">
        <v>0</v>
      </c>
      <c r="U78" s="203">
        <v>40.69</v>
      </c>
      <c r="V78" s="203">
        <v>5.78</v>
      </c>
      <c r="W78" s="203">
        <v>10.28</v>
      </c>
      <c r="X78" s="203">
        <v>43.56</v>
      </c>
      <c r="Y78" s="203">
        <v>0</v>
      </c>
      <c r="Z78" s="203">
        <v>71.040000000000006</v>
      </c>
      <c r="AA78" s="203">
        <v>24.57</v>
      </c>
      <c r="AB78" s="203">
        <v>0</v>
      </c>
      <c r="AC78" s="203">
        <v>8.15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3.67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443.65</v>
      </c>
      <c r="M79" s="203">
        <v>12.11</v>
      </c>
      <c r="N79" s="203">
        <v>34.880000000000003</v>
      </c>
      <c r="O79" s="203">
        <v>0</v>
      </c>
      <c r="P79" s="203">
        <v>36.1</v>
      </c>
      <c r="Q79" s="203">
        <v>6.44</v>
      </c>
      <c r="R79" s="203">
        <v>12.52</v>
      </c>
      <c r="S79" s="203">
        <v>7.8</v>
      </c>
      <c r="T79" s="203">
        <v>0</v>
      </c>
      <c r="U79" s="203">
        <v>40.69</v>
      </c>
      <c r="V79" s="203">
        <v>5.78</v>
      </c>
      <c r="W79" s="203">
        <v>10.28</v>
      </c>
      <c r="X79" s="203">
        <v>43.56</v>
      </c>
      <c r="Y79" s="203">
        <v>0</v>
      </c>
      <c r="Z79" s="203">
        <v>71.040000000000006</v>
      </c>
      <c r="AA79" s="203">
        <v>24.57</v>
      </c>
      <c r="AB79" s="203">
        <v>0</v>
      </c>
      <c r="AC79" s="203">
        <v>8.15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3.06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443.65</v>
      </c>
      <c r="M80" s="203">
        <v>12.11</v>
      </c>
      <c r="N80" s="203">
        <v>34.880000000000003</v>
      </c>
      <c r="O80" s="203">
        <v>0</v>
      </c>
      <c r="P80" s="203">
        <v>36.1</v>
      </c>
      <c r="Q80" s="203">
        <v>6.44</v>
      </c>
      <c r="R80" s="203">
        <v>12.52</v>
      </c>
      <c r="S80" s="203">
        <v>7.8</v>
      </c>
      <c r="T80" s="203">
        <v>0</v>
      </c>
      <c r="U80" s="203">
        <v>40.69</v>
      </c>
      <c r="V80" s="203">
        <v>5.78</v>
      </c>
      <c r="W80" s="203">
        <v>10.28</v>
      </c>
      <c r="X80" s="203">
        <v>43.56</v>
      </c>
      <c r="Y80" s="203">
        <v>0</v>
      </c>
      <c r="Z80" s="203">
        <v>71.040000000000006</v>
      </c>
      <c r="AA80" s="203">
        <v>24.57</v>
      </c>
      <c r="AB80" s="203">
        <v>0</v>
      </c>
      <c r="AC80" s="203">
        <v>8.15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2.81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4.8099999999999996</v>
      </c>
      <c r="H81" s="203">
        <v>0</v>
      </c>
      <c r="I81" s="203">
        <v>0</v>
      </c>
      <c r="J81" s="203">
        <v>0</v>
      </c>
      <c r="K81" s="203">
        <v>2.84</v>
      </c>
      <c r="L81" s="203">
        <v>443.65</v>
      </c>
      <c r="M81" s="203">
        <v>12.11</v>
      </c>
      <c r="N81" s="203">
        <v>34.880000000000003</v>
      </c>
      <c r="O81" s="203">
        <v>0</v>
      </c>
      <c r="P81" s="203">
        <v>36.1</v>
      </c>
      <c r="Q81" s="203">
        <v>6.44</v>
      </c>
      <c r="R81" s="203">
        <v>12.52</v>
      </c>
      <c r="S81" s="203">
        <v>7.8</v>
      </c>
      <c r="T81" s="203">
        <v>0</v>
      </c>
      <c r="U81" s="203">
        <v>40.69</v>
      </c>
      <c r="V81" s="203">
        <v>5.78</v>
      </c>
      <c r="W81" s="203">
        <v>10.28</v>
      </c>
      <c r="X81" s="203">
        <v>43.56</v>
      </c>
      <c r="Y81" s="203">
        <v>0</v>
      </c>
      <c r="Z81" s="203">
        <v>71.040000000000006</v>
      </c>
      <c r="AA81" s="203">
        <v>24.57</v>
      </c>
      <c r="AB81" s="203">
        <v>0</v>
      </c>
      <c r="AC81" s="203">
        <v>8.15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3.67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4.8099999999999996</v>
      </c>
      <c r="H82" s="203">
        <v>0</v>
      </c>
      <c r="I82" s="203">
        <v>0</v>
      </c>
      <c r="J82" s="203">
        <v>0</v>
      </c>
      <c r="K82" s="203">
        <v>2.84</v>
      </c>
      <c r="L82" s="203">
        <v>443.65</v>
      </c>
      <c r="M82" s="203">
        <v>12.11</v>
      </c>
      <c r="N82" s="203">
        <v>34.880000000000003</v>
      </c>
      <c r="O82" s="203">
        <v>0</v>
      </c>
      <c r="P82" s="203">
        <v>36.1</v>
      </c>
      <c r="Q82" s="203">
        <v>6.44</v>
      </c>
      <c r="R82" s="203">
        <v>12.52</v>
      </c>
      <c r="S82" s="203">
        <v>7.8</v>
      </c>
      <c r="T82" s="203">
        <v>0</v>
      </c>
      <c r="U82" s="203">
        <v>40.69</v>
      </c>
      <c r="V82" s="203">
        <v>5.78</v>
      </c>
      <c r="W82" s="203">
        <v>10.28</v>
      </c>
      <c r="X82" s="203">
        <v>43.56</v>
      </c>
      <c r="Y82" s="203">
        <v>0</v>
      </c>
      <c r="Z82" s="203">
        <v>71.040000000000006</v>
      </c>
      <c r="AA82" s="203">
        <v>24.57</v>
      </c>
      <c r="AB82" s="203">
        <v>0</v>
      </c>
      <c r="AC82" s="203">
        <v>8.15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3.67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12.11</v>
      </c>
      <c r="N83" s="203">
        <v>34.880000000000003</v>
      </c>
      <c r="O83" s="203">
        <v>0</v>
      </c>
      <c r="P83" s="203">
        <v>36.1</v>
      </c>
      <c r="Q83" s="203">
        <v>6.44</v>
      </c>
      <c r="R83" s="203">
        <v>12.52</v>
      </c>
      <c r="S83" s="203">
        <v>7.8</v>
      </c>
      <c r="T83" s="203">
        <v>0</v>
      </c>
      <c r="U83" s="203">
        <v>40.69</v>
      </c>
      <c r="V83" s="203">
        <v>5.78</v>
      </c>
      <c r="W83" s="203">
        <v>10.28</v>
      </c>
      <c r="X83" s="203">
        <v>43.56</v>
      </c>
      <c r="Y83" s="203">
        <v>0</v>
      </c>
      <c r="Z83" s="203">
        <v>71.040000000000006</v>
      </c>
      <c r="AA83" s="203">
        <v>24.57</v>
      </c>
      <c r="AB83" s="203">
        <v>0</v>
      </c>
      <c r="AC83" s="203">
        <v>8.15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3.67</v>
      </c>
      <c r="AJ83" s="203">
        <v>0</v>
      </c>
      <c r="AK83" s="203">
        <v>65.66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12.11</v>
      </c>
      <c r="N84" s="203">
        <v>34.880000000000003</v>
      </c>
      <c r="O84" s="203">
        <v>0</v>
      </c>
      <c r="P84" s="203">
        <v>36.1</v>
      </c>
      <c r="Q84" s="203">
        <v>6.44</v>
      </c>
      <c r="R84" s="203">
        <v>12.52</v>
      </c>
      <c r="S84" s="203">
        <v>7.8</v>
      </c>
      <c r="T84" s="203">
        <v>0</v>
      </c>
      <c r="U84" s="203">
        <v>40.69</v>
      </c>
      <c r="V84" s="203">
        <v>5.78</v>
      </c>
      <c r="W84" s="203">
        <v>10.28</v>
      </c>
      <c r="X84" s="203">
        <v>43.56</v>
      </c>
      <c r="Y84" s="203">
        <v>0</v>
      </c>
      <c r="Z84" s="203">
        <v>71.040000000000006</v>
      </c>
      <c r="AA84" s="203">
        <v>24.57</v>
      </c>
      <c r="AB84" s="203">
        <v>0</v>
      </c>
      <c r="AC84" s="203">
        <v>8.15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3.67</v>
      </c>
      <c r="AJ84" s="203">
        <v>0</v>
      </c>
      <c r="AK84" s="203">
        <v>65.66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12.11</v>
      </c>
      <c r="N85" s="203">
        <v>34.880000000000003</v>
      </c>
      <c r="O85" s="203">
        <v>0</v>
      </c>
      <c r="P85" s="203">
        <v>36.1</v>
      </c>
      <c r="Q85" s="203">
        <v>6.44</v>
      </c>
      <c r="R85" s="203">
        <v>12.52</v>
      </c>
      <c r="S85" s="203">
        <v>7.8</v>
      </c>
      <c r="T85" s="203">
        <v>0</v>
      </c>
      <c r="U85" s="203">
        <v>40.69</v>
      </c>
      <c r="V85" s="203">
        <v>5.78</v>
      </c>
      <c r="W85" s="203">
        <v>10.28</v>
      </c>
      <c r="X85" s="203">
        <v>43.56</v>
      </c>
      <c r="Y85" s="203">
        <v>0</v>
      </c>
      <c r="Z85" s="203">
        <v>71.040000000000006</v>
      </c>
      <c r="AA85" s="203">
        <v>24.57</v>
      </c>
      <c r="AB85" s="203">
        <v>0</v>
      </c>
      <c r="AC85" s="203">
        <v>8.15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2.73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12.11</v>
      </c>
      <c r="N86" s="203">
        <v>34.880000000000003</v>
      </c>
      <c r="O86" s="203">
        <v>0</v>
      </c>
      <c r="P86" s="203">
        <v>36.1</v>
      </c>
      <c r="Q86" s="203">
        <v>6.44</v>
      </c>
      <c r="R86" s="203">
        <v>12.52</v>
      </c>
      <c r="S86" s="203">
        <v>7.8</v>
      </c>
      <c r="T86" s="203">
        <v>0</v>
      </c>
      <c r="U86" s="203">
        <v>40.69</v>
      </c>
      <c r="V86" s="203">
        <v>5.78</v>
      </c>
      <c r="W86" s="203">
        <v>10.28</v>
      </c>
      <c r="X86" s="203">
        <v>43.56</v>
      </c>
      <c r="Y86" s="203">
        <v>0</v>
      </c>
      <c r="Z86" s="203">
        <v>71.040000000000006</v>
      </c>
      <c r="AA86" s="203">
        <v>24.57</v>
      </c>
      <c r="AB86" s="203">
        <v>0</v>
      </c>
      <c r="AC86" s="203">
        <v>8.15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3.67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443.65</v>
      </c>
      <c r="M87" s="203">
        <v>12.11</v>
      </c>
      <c r="N87" s="203">
        <v>34.880000000000003</v>
      </c>
      <c r="O87" s="203">
        <v>0</v>
      </c>
      <c r="P87" s="203">
        <v>36.1</v>
      </c>
      <c r="Q87" s="203">
        <v>6.44</v>
      </c>
      <c r="R87" s="203">
        <v>12.52</v>
      </c>
      <c r="S87" s="203">
        <v>7.8</v>
      </c>
      <c r="T87" s="203">
        <v>0</v>
      </c>
      <c r="U87" s="203">
        <v>40.69</v>
      </c>
      <c r="V87" s="203">
        <v>5.78</v>
      </c>
      <c r="W87" s="203">
        <v>10.28</v>
      </c>
      <c r="X87" s="203">
        <v>43.56</v>
      </c>
      <c r="Y87" s="203">
        <v>0</v>
      </c>
      <c r="Z87" s="203">
        <v>71.040000000000006</v>
      </c>
      <c r="AA87" s="203">
        <v>24.57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6.75</v>
      </c>
      <c r="AJ87" s="203">
        <v>0</v>
      </c>
      <c r="AK87" s="203">
        <v>65.25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443.65</v>
      </c>
      <c r="M88" s="203">
        <v>12.11</v>
      </c>
      <c r="N88" s="203">
        <v>34.880000000000003</v>
      </c>
      <c r="O88" s="203">
        <v>0</v>
      </c>
      <c r="P88" s="203">
        <v>36.1</v>
      </c>
      <c r="Q88" s="203">
        <v>6.44</v>
      </c>
      <c r="R88" s="203">
        <v>12.52</v>
      </c>
      <c r="S88" s="203">
        <v>7.8</v>
      </c>
      <c r="T88" s="203">
        <v>0</v>
      </c>
      <c r="U88" s="203">
        <v>40.69</v>
      </c>
      <c r="V88" s="203">
        <v>5.78</v>
      </c>
      <c r="W88" s="203">
        <v>10.28</v>
      </c>
      <c r="X88" s="203">
        <v>43.56</v>
      </c>
      <c r="Y88" s="203">
        <v>0</v>
      </c>
      <c r="Z88" s="203">
        <v>71.040000000000006</v>
      </c>
      <c r="AA88" s="203">
        <v>24.57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6.75</v>
      </c>
      <c r="AJ88" s="203">
        <v>0</v>
      </c>
      <c r="AK88" s="203">
        <v>65.25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443.65</v>
      </c>
      <c r="M89" s="203">
        <v>12.11</v>
      </c>
      <c r="N89" s="203">
        <v>34.880000000000003</v>
      </c>
      <c r="O89" s="203">
        <v>0</v>
      </c>
      <c r="P89" s="203">
        <v>36.1</v>
      </c>
      <c r="Q89" s="203">
        <v>6.44</v>
      </c>
      <c r="R89" s="203">
        <v>12.52</v>
      </c>
      <c r="S89" s="203">
        <v>7.8</v>
      </c>
      <c r="T89" s="203">
        <v>0</v>
      </c>
      <c r="U89" s="203">
        <v>40.69</v>
      </c>
      <c r="V89" s="203">
        <v>5.78</v>
      </c>
      <c r="W89" s="203">
        <v>10.28</v>
      </c>
      <c r="X89" s="203">
        <v>43.56</v>
      </c>
      <c r="Y89" s="203">
        <v>0</v>
      </c>
      <c r="Z89" s="203">
        <v>71.040000000000006</v>
      </c>
      <c r="AA89" s="203">
        <v>24.57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6.75</v>
      </c>
      <c r="AJ89" s="203">
        <v>0</v>
      </c>
      <c r="AK89" s="203">
        <v>65.25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443.65</v>
      </c>
      <c r="M90" s="203">
        <v>12.11</v>
      </c>
      <c r="N90" s="203">
        <v>34.880000000000003</v>
      </c>
      <c r="O90" s="203">
        <v>0</v>
      </c>
      <c r="P90" s="203">
        <v>36.1</v>
      </c>
      <c r="Q90" s="203">
        <v>6.44</v>
      </c>
      <c r="R90" s="203">
        <v>12.52</v>
      </c>
      <c r="S90" s="203">
        <v>7.8</v>
      </c>
      <c r="T90" s="203">
        <v>0</v>
      </c>
      <c r="U90" s="203">
        <v>40.69</v>
      </c>
      <c r="V90" s="203">
        <v>5.78</v>
      </c>
      <c r="W90" s="203">
        <v>10.28</v>
      </c>
      <c r="X90" s="203">
        <v>43.56</v>
      </c>
      <c r="Y90" s="203">
        <v>0</v>
      </c>
      <c r="Z90" s="203">
        <v>71.040000000000006</v>
      </c>
      <c r="AA90" s="203">
        <v>24.57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6.75</v>
      </c>
      <c r="AJ90" s="203">
        <v>0</v>
      </c>
      <c r="AK90" s="203">
        <v>65.25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443.65</v>
      </c>
      <c r="M91" s="203">
        <v>12.11</v>
      </c>
      <c r="N91" s="203">
        <v>34.880000000000003</v>
      </c>
      <c r="O91" s="203">
        <v>0</v>
      </c>
      <c r="P91" s="203">
        <v>36.1</v>
      </c>
      <c r="Q91" s="203">
        <v>6.44</v>
      </c>
      <c r="R91" s="203">
        <v>12.52</v>
      </c>
      <c r="S91" s="203">
        <v>7.8</v>
      </c>
      <c r="T91" s="203">
        <v>0</v>
      </c>
      <c r="U91" s="203">
        <v>40.69</v>
      </c>
      <c r="V91" s="203">
        <v>5.78</v>
      </c>
      <c r="W91" s="203">
        <v>10.28</v>
      </c>
      <c r="X91" s="203">
        <v>43.56</v>
      </c>
      <c r="Y91" s="203">
        <v>0</v>
      </c>
      <c r="Z91" s="203">
        <v>71.040000000000006</v>
      </c>
      <c r="AA91" s="203">
        <v>24.57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4.58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443.65</v>
      </c>
      <c r="M92" s="203">
        <v>12.11</v>
      </c>
      <c r="N92" s="203">
        <v>34.880000000000003</v>
      </c>
      <c r="O92" s="203">
        <v>0</v>
      </c>
      <c r="P92" s="203">
        <v>36.1</v>
      </c>
      <c r="Q92" s="203">
        <v>6.44</v>
      </c>
      <c r="R92" s="203">
        <v>12.52</v>
      </c>
      <c r="S92" s="203">
        <v>7.8</v>
      </c>
      <c r="T92" s="203">
        <v>0</v>
      </c>
      <c r="U92" s="203">
        <v>40.69</v>
      </c>
      <c r="V92" s="203">
        <v>5.78</v>
      </c>
      <c r="W92" s="203">
        <v>10.28</v>
      </c>
      <c r="X92" s="203">
        <v>43.56</v>
      </c>
      <c r="Y92" s="203">
        <v>0</v>
      </c>
      <c r="Z92" s="203">
        <v>71.040000000000006</v>
      </c>
      <c r="AA92" s="203">
        <v>24.57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6.75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443.65</v>
      </c>
      <c r="M93" s="203">
        <v>13.29</v>
      </c>
      <c r="N93" s="203">
        <v>34.880000000000003</v>
      </c>
      <c r="O93" s="203">
        <v>0</v>
      </c>
      <c r="P93" s="203">
        <v>36.1</v>
      </c>
      <c r="Q93" s="203">
        <v>6.44</v>
      </c>
      <c r="R93" s="203">
        <v>12.52</v>
      </c>
      <c r="S93" s="203">
        <v>7.8</v>
      </c>
      <c r="T93" s="203">
        <v>0</v>
      </c>
      <c r="U93" s="203">
        <v>40.69</v>
      </c>
      <c r="V93" s="203">
        <v>5.78</v>
      </c>
      <c r="W93" s="203">
        <v>10.28</v>
      </c>
      <c r="X93" s="203">
        <v>43.56</v>
      </c>
      <c r="Y93" s="203">
        <v>0</v>
      </c>
      <c r="Z93" s="203">
        <v>71.040000000000006</v>
      </c>
      <c r="AA93" s="203">
        <v>24.57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6.75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443.65</v>
      </c>
      <c r="M94" s="203">
        <v>13.29</v>
      </c>
      <c r="N94" s="203">
        <v>34.880000000000003</v>
      </c>
      <c r="O94" s="203">
        <v>0</v>
      </c>
      <c r="P94" s="203">
        <v>36.1</v>
      </c>
      <c r="Q94" s="203">
        <v>6.44</v>
      </c>
      <c r="R94" s="203">
        <v>12.52</v>
      </c>
      <c r="S94" s="203">
        <v>7.8</v>
      </c>
      <c r="T94" s="203">
        <v>0</v>
      </c>
      <c r="U94" s="203">
        <v>40.69</v>
      </c>
      <c r="V94" s="203">
        <v>5.78</v>
      </c>
      <c r="W94" s="203">
        <v>10.28</v>
      </c>
      <c r="X94" s="203">
        <v>43.56</v>
      </c>
      <c r="Y94" s="203">
        <v>0</v>
      </c>
      <c r="Z94" s="203">
        <v>71.040000000000006</v>
      </c>
      <c r="AA94" s="203">
        <v>24.57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6.75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443.65</v>
      </c>
      <c r="M95" s="203">
        <v>13.29</v>
      </c>
      <c r="N95" s="203">
        <v>34.880000000000003</v>
      </c>
      <c r="O95" s="203">
        <v>0</v>
      </c>
      <c r="P95" s="203">
        <v>36.1</v>
      </c>
      <c r="Q95" s="203">
        <v>6.44</v>
      </c>
      <c r="R95" s="203">
        <v>12.52</v>
      </c>
      <c r="S95" s="203">
        <v>7.8</v>
      </c>
      <c r="T95" s="203">
        <v>0</v>
      </c>
      <c r="U95" s="203">
        <v>40.69</v>
      </c>
      <c r="V95" s="203">
        <v>5.78</v>
      </c>
      <c r="W95" s="203">
        <v>10.28</v>
      </c>
      <c r="X95" s="203">
        <v>43.56</v>
      </c>
      <c r="Y95" s="203">
        <v>0</v>
      </c>
      <c r="Z95" s="203">
        <v>71.040000000000006</v>
      </c>
      <c r="AA95" s="203">
        <v>24.57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6.75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443.65</v>
      </c>
      <c r="M96" s="203">
        <v>13.29</v>
      </c>
      <c r="N96" s="203">
        <v>34.880000000000003</v>
      </c>
      <c r="O96" s="203">
        <v>0</v>
      </c>
      <c r="P96" s="203">
        <v>36.1</v>
      </c>
      <c r="Q96" s="203">
        <v>6.44</v>
      </c>
      <c r="R96" s="203">
        <v>12.52</v>
      </c>
      <c r="S96" s="203">
        <v>7.8</v>
      </c>
      <c r="T96" s="203">
        <v>0</v>
      </c>
      <c r="U96" s="203">
        <v>40.69</v>
      </c>
      <c r="V96" s="203">
        <v>5.78</v>
      </c>
      <c r="W96" s="203">
        <v>10.28</v>
      </c>
      <c r="X96" s="203">
        <v>43.56</v>
      </c>
      <c r="Y96" s="203">
        <v>0</v>
      </c>
      <c r="Z96" s="203">
        <v>71.040000000000006</v>
      </c>
      <c r="AA96" s="203">
        <v>24.57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6.75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443.65</v>
      </c>
      <c r="M97" s="203">
        <v>13.29</v>
      </c>
      <c r="N97" s="203">
        <v>34.880000000000003</v>
      </c>
      <c r="O97" s="203">
        <v>0</v>
      </c>
      <c r="P97" s="203">
        <v>36.1</v>
      </c>
      <c r="Q97" s="203">
        <v>6.44</v>
      </c>
      <c r="R97" s="203">
        <v>12.52</v>
      </c>
      <c r="S97" s="203">
        <v>7.8</v>
      </c>
      <c r="T97" s="203">
        <v>0</v>
      </c>
      <c r="U97" s="203">
        <v>40.69</v>
      </c>
      <c r="V97" s="203">
        <v>5.78</v>
      </c>
      <c r="W97" s="203">
        <v>10.28</v>
      </c>
      <c r="X97" s="203">
        <v>43.56</v>
      </c>
      <c r="Y97" s="203">
        <v>0</v>
      </c>
      <c r="Z97" s="203">
        <v>71.040000000000006</v>
      </c>
      <c r="AA97" s="203">
        <v>24.57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5.12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443.65</v>
      </c>
      <c r="M98" s="203">
        <v>13.29</v>
      </c>
      <c r="N98" s="203">
        <v>34.880000000000003</v>
      </c>
      <c r="O98" s="203">
        <v>0</v>
      </c>
      <c r="P98" s="203">
        <v>36.1</v>
      </c>
      <c r="Q98" s="203">
        <v>6.44</v>
      </c>
      <c r="R98" s="203">
        <v>12.52</v>
      </c>
      <c r="S98" s="203">
        <v>7.8</v>
      </c>
      <c r="T98" s="203">
        <v>0</v>
      </c>
      <c r="U98" s="203">
        <v>40.69</v>
      </c>
      <c r="V98" s="203">
        <v>5.78</v>
      </c>
      <c r="W98" s="203">
        <v>10.28</v>
      </c>
      <c r="X98" s="203">
        <v>43.56</v>
      </c>
      <c r="Y98" s="203">
        <v>0</v>
      </c>
      <c r="Z98" s="203">
        <v>71.040000000000006</v>
      </c>
      <c r="AA98" s="203">
        <v>24.57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6.75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1.15E-4</v>
      </c>
      <c r="E99">
        <f t="shared" si="0"/>
        <v>0</v>
      </c>
      <c r="F99">
        <f t="shared" si="0"/>
        <v>0</v>
      </c>
      <c r="G99">
        <f t="shared" si="0"/>
        <v>1.69675E-2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6.6740000000000035E-2</v>
      </c>
      <c r="L99">
        <f t="shared" si="0"/>
        <v>9.2215175000000116</v>
      </c>
      <c r="M99">
        <f t="shared" si="0"/>
        <v>0.31364999999999943</v>
      </c>
      <c r="N99">
        <f t="shared" si="0"/>
        <v>0.83712000000000186</v>
      </c>
      <c r="O99">
        <f t="shared" si="0"/>
        <v>0</v>
      </c>
      <c r="P99">
        <f t="shared" si="0"/>
        <v>0.85260249999999882</v>
      </c>
      <c r="Q99">
        <f t="shared" si="0"/>
        <v>0.15343000000000018</v>
      </c>
      <c r="R99">
        <f t="shared" si="0"/>
        <v>0.29807249999999968</v>
      </c>
      <c r="S99">
        <f t="shared" si="0"/>
        <v>0.18570249999999983</v>
      </c>
      <c r="T99">
        <f t="shared" si="0"/>
        <v>0</v>
      </c>
      <c r="U99">
        <f t="shared" si="0"/>
        <v>0.99571500000000113</v>
      </c>
      <c r="V99">
        <f t="shared" si="0"/>
        <v>0.14159999999999967</v>
      </c>
      <c r="W99">
        <f t="shared" si="0"/>
        <v>0.24671999999999952</v>
      </c>
      <c r="X99">
        <f t="shared" si="0"/>
        <v>1.045439999999999</v>
      </c>
      <c r="Y99">
        <f t="shared" si="0"/>
        <v>0</v>
      </c>
      <c r="Z99">
        <f t="shared" si="0"/>
        <v>1.5536000000000003</v>
      </c>
      <c r="AA99">
        <f t="shared" si="0"/>
        <v>0.58968000000000009</v>
      </c>
      <c r="AB99">
        <f t="shared" si="0"/>
        <v>0</v>
      </c>
      <c r="AC99">
        <f t="shared" si="0"/>
        <v>0.27231499999999992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0.13608250000000008</v>
      </c>
      <c r="AJ99">
        <f t="shared" si="0"/>
        <v>0</v>
      </c>
      <c r="AK99">
        <f t="shared" si="0"/>
        <v>1.5884524999999994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0.21908000000000014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44800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27.24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27.24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27.24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27.24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6.96</v>
      </c>
      <c r="AJ7" s="203">
        <v>0</v>
      </c>
      <c r="AK7" s="203">
        <v>27.24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27.24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27.24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27.24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27.7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27.7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27.7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27.7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1.77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7.73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1.77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7.73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1.55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6.67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1.3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5.76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1.3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5.76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1.3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5.76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1.3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5.76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10.3</v>
      </c>
      <c r="AJ33" s="203">
        <v>0</v>
      </c>
      <c r="AK33" s="203">
        <v>27.41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10.3</v>
      </c>
      <c r="AJ34" s="203">
        <v>0</v>
      </c>
      <c r="AK34" s="203">
        <v>27.41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27.24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27.24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8.4</v>
      </c>
      <c r="AJ37" s="203">
        <v>0</v>
      </c>
      <c r="AK37" s="203">
        <v>27.24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27.24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27.24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27.24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27.24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27.24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27.41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27.41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27.41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27.41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27.41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27.41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27.52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27.92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26.96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27.04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9.73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27.03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9.73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9.66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9.66</v>
      </c>
      <c r="AJ63" s="203">
        <v>0</v>
      </c>
      <c r="AK63" s="203">
        <v>26.5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9.66</v>
      </c>
      <c r="AJ64" s="203">
        <v>0</v>
      </c>
      <c r="AK64" s="203">
        <v>26.5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9.66</v>
      </c>
      <c r="AJ65" s="203">
        <v>0</v>
      </c>
      <c r="AK65" s="203">
        <v>26.5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9.66</v>
      </c>
      <c r="AJ66" s="203">
        <v>0</v>
      </c>
      <c r="AK66" s="203">
        <v>26.5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9.08</v>
      </c>
      <c r="AJ67" s="203">
        <v>0</v>
      </c>
      <c r="AK67" s="203">
        <v>26.5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26.5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26.5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9.73</v>
      </c>
      <c r="AJ73" s="203">
        <v>0</v>
      </c>
      <c r="AK73" s="203">
        <v>26.79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1.41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6.12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1.41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6.12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1.41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5.0999999999999996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1.41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4.6900000000000004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1.41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6.12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1.41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6.12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1.41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6.12</v>
      </c>
      <c r="AJ83" s="203">
        <v>0</v>
      </c>
      <c r="AK83" s="203">
        <v>27.41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1.41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6.12</v>
      </c>
      <c r="AJ84" s="203">
        <v>0</v>
      </c>
      <c r="AK84" s="203">
        <v>27.41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1.41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4.5599999999999996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1.41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6.12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10.61</v>
      </c>
      <c r="AJ87" s="203">
        <v>0</v>
      </c>
      <c r="AK87" s="203">
        <v>27.24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10.61</v>
      </c>
      <c r="AJ88" s="203">
        <v>0</v>
      </c>
      <c r="AK88" s="203">
        <v>27.24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10.61</v>
      </c>
      <c r="AJ89" s="203">
        <v>0</v>
      </c>
      <c r="AK89" s="203">
        <v>27.24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10.61</v>
      </c>
      <c r="AJ90" s="203">
        <v>0</v>
      </c>
      <c r="AK90" s="203">
        <v>27.24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7.64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10.61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10.61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10.61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10.61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10.61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8.5399999999999991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10.61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4.6979999999999897E-2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0.22246750000000004</v>
      </c>
      <c r="AJ99">
        <f t="shared" si="0"/>
        <v>0</v>
      </c>
      <c r="AK99">
        <f t="shared" si="0"/>
        <v>0.66319249999999896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1.91</v>
      </c>
      <c r="AJ3" s="203">
        <v>0</v>
      </c>
      <c r="AK3" s="203">
        <v>5.46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1.91</v>
      </c>
      <c r="AJ4" s="203">
        <v>0</v>
      </c>
      <c r="AK4" s="203">
        <v>5.46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1.91</v>
      </c>
      <c r="AJ5" s="203">
        <v>0</v>
      </c>
      <c r="AK5" s="203">
        <v>5.46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1.91</v>
      </c>
      <c r="AJ6" s="203">
        <v>0</v>
      </c>
      <c r="AK6" s="203">
        <v>5.46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11.83</v>
      </c>
      <c r="AJ7" s="203">
        <v>0</v>
      </c>
      <c r="AK7" s="203">
        <v>5.46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1.91</v>
      </c>
      <c r="AJ8" s="203">
        <v>0</v>
      </c>
      <c r="AK8" s="203">
        <v>5.46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1.91</v>
      </c>
      <c r="AJ9" s="203">
        <v>0</v>
      </c>
      <c r="AK9" s="203">
        <v>5.46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1.91</v>
      </c>
      <c r="AJ10" s="203">
        <v>0</v>
      </c>
      <c r="AK10" s="203">
        <v>5.46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1.91</v>
      </c>
      <c r="AJ11" s="203">
        <v>0</v>
      </c>
      <c r="AK11" s="203">
        <v>5.55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1.91</v>
      </c>
      <c r="AJ12" s="203">
        <v>0</v>
      </c>
      <c r="AK12" s="203">
        <v>5.55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5.55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1.91</v>
      </c>
      <c r="AJ14" s="203">
        <v>0</v>
      </c>
      <c r="AK14" s="203">
        <v>5.55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1.91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1.33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2.06</v>
      </c>
      <c r="AJ33" s="203">
        <v>0</v>
      </c>
      <c r="AK33" s="203">
        <v>5.49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2.06</v>
      </c>
      <c r="AJ34" s="203">
        <v>0</v>
      </c>
      <c r="AK34" s="203">
        <v>5.49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7.32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7.32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9.24</v>
      </c>
      <c r="AJ37" s="203">
        <v>0</v>
      </c>
      <c r="AK37" s="203">
        <v>7.32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7.32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7.32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1.91</v>
      </c>
      <c r="AJ40" s="203">
        <v>0</v>
      </c>
      <c r="AK40" s="203">
        <v>7.32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1.91</v>
      </c>
      <c r="AJ41" s="203">
        <v>0</v>
      </c>
      <c r="AK41" s="203">
        <v>7.32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1.91</v>
      </c>
      <c r="AJ42" s="203">
        <v>0</v>
      </c>
      <c r="AK42" s="203">
        <v>7.32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5.49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5.49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5.49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5.49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1.91</v>
      </c>
      <c r="AJ47" s="203">
        <v>0</v>
      </c>
      <c r="AK47" s="203">
        <v>5.49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1.91</v>
      </c>
      <c r="AJ48" s="203">
        <v>0</v>
      </c>
      <c r="AK48" s="203">
        <v>5.49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5.52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</v>
      </c>
      <c r="AJ52" s="203">
        <v>0</v>
      </c>
      <c r="AK52" s="203">
        <v>5.6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5.42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1.95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5.42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1.95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1.82</v>
      </c>
      <c r="AJ67" s="203">
        <v>0</v>
      </c>
      <c r="AK67" s="203">
        <v>5.31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</v>
      </c>
      <c r="AJ68" s="203">
        <v>0</v>
      </c>
      <c r="AK68" s="203">
        <v>5.31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</v>
      </c>
      <c r="AJ69" s="203">
        <v>0</v>
      </c>
      <c r="AK69" s="203">
        <v>5.31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</v>
      </c>
      <c r="AJ70" s="203">
        <v>0</v>
      </c>
      <c r="AK70" s="203">
        <v>5.31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1.95</v>
      </c>
      <c r="AJ73" s="203">
        <v>0</v>
      </c>
      <c r="AK73" s="203">
        <v>7.19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7.19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7.19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</v>
      </c>
      <c r="AJ76" s="203">
        <v>0</v>
      </c>
      <c r="AK76" s="203">
        <v>7.19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7.19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7.19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8.2200000000000006</v>
      </c>
      <c r="AH79" s="203">
        <v>0</v>
      </c>
      <c r="AI79" s="203">
        <v>5.0999999999999996</v>
      </c>
      <c r="AJ79" s="203">
        <v>0</v>
      </c>
      <c r="AK79" s="203">
        <v>7.19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7.03</v>
      </c>
      <c r="AJ80" s="203">
        <v>0</v>
      </c>
      <c r="AK80" s="203">
        <v>7.19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7.19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7.19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8.2200000000000006</v>
      </c>
      <c r="AH85" s="203">
        <v>0</v>
      </c>
      <c r="AI85" s="203">
        <v>7.75</v>
      </c>
      <c r="AJ85" s="203">
        <v>0</v>
      </c>
      <c r="AK85" s="203">
        <v>5.73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2.12</v>
      </c>
      <c r="AJ87" s="203">
        <v>0</v>
      </c>
      <c r="AK87" s="203">
        <v>5.46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2.12</v>
      </c>
      <c r="AJ88" s="203">
        <v>0</v>
      </c>
      <c r="AK88" s="203">
        <v>5.46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2.12</v>
      </c>
      <c r="AJ89" s="203">
        <v>0</v>
      </c>
      <c r="AK89" s="203">
        <v>5.46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2.12</v>
      </c>
      <c r="AJ90" s="203">
        <v>0</v>
      </c>
      <c r="AK90" s="203">
        <v>5.46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8.2200000000000006</v>
      </c>
      <c r="AH91" s="203">
        <v>0</v>
      </c>
      <c r="AI91" s="203">
        <v>12.98</v>
      </c>
      <c r="AJ91" s="203">
        <v>0</v>
      </c>
      <c r="AK91" s="203">
        <v>5.73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2.12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2.12</v>
      </c>
      <c r="AJ93" s="203">
        <v>0</v>
      </c>
      <c r="AK93" s="203">
        <v>5.46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2.12</v>
      </c>
      <c r="AJ94" s="203">
        <v>0</v>
      </c>
      <c r="AK94" s="203">
        <v>5.46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2.12</v>
      </c>
      <c r="AJ95" s="203">
        <v>0</v>
      </c>
      <c r="AK95" s="203">
        <v>5.46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2.12</v>
      </c>
      <c r="AJ96" s="203">
        <v>0</v>
      </c>
      <c r="AK96" s="203">
        <v>5.46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8.2200000000000006</v>
      </c>
      <c r="AH97" s="203">
        <v>0</v>
      </c>
      <c r="AI97" s="203">
        <v>14.51</v>
      </c>
      <c r="AJ97" s="203">
        <v>0</v>
      </c>
      <c r="AK97" s="203">
        <v>5.73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2.12</v>
      </c>
      <c r="AJ98" s="203">
        <v>0</v>
      </c>
      <c r="AK98" s="203">
        <v>5.46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0.17542999999999981</v>
      </c>
      <c r="AH99">
        <f t="shared" si="0"/>
        <v>0</v>
      </c>
      <c r="AI99">
        <f t="shared" si="0"/>
        <v>4.8012499999999993E-2</v>
      </c>
      <c r="AJ99">
        <f t="shared" si="0"/>
        <v>0</v>
      </c>
      <c r="AK99">
        <f t="shared" si="0"/>
        <v>0.14135750000000002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300.37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32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32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32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32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32</v>
      </c>
      <c r="J15" s="203">
        <v>0</v>
      </c>
      <c r="K15" s="203">
        <v>286.02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32</v>
      </c>
      <c r="J16" s="203">
        <v>0</v>
      </c>
      <c r="K16" s="203">
        <v>286.02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32</v>
      </c>
      <c r="J17" s="203">
        <v>0</v>
      </c>
      <c r="K17" s="203">
        <v>286.02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32</v>
      </c>
      <c r="J18" s="203">
        <v>0</v>
      </c>
      <c r="K18" s="203">
        <v>286.02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286.02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286.02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286.02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286.02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286.02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286.02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286.02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286.02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286.02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286.02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286.02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300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300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300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300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300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300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300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300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300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300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300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300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300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300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300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300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294.88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293.64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295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295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295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293.83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294.77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293.04000000000002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294.42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290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290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290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290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290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34.299999999999997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294.36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35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35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35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35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35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35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35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35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35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35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35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0.82957500000000006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0.76549999999999996</v>
      </c>
      <c r="J99" s="156">
        <f t="shared" si="0"/>
        <v>0</v>
      </c>
      <c r="K99" s="156">
        <f t="shared" si="0"/>
        <v>7.0894175000000015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4.76</v>
      </c>
      <c r="M3" s="203">
        <v>1.17</v>
      </c>
      <c r="N3" s="203">
        <v>1.95</v>
      </c>
      <c r="O3" s="203">
        <v>2.75</v>
      </c>
      <c r="P3" s="203">
        <v>0.91</v>
      </c>
      <c r="Q3" s="203">
        <v>0.36</v>
      </c>
      <c r="R3" s="203">
        <v>0.7</v>
      </c>
      <c r="S3" s="203">
        <v>0.43</v>
      </c>
      <c r="T3" s="203">
        <v>0</v>
      </c>
      <c r="U3" s="203">
        <v>1.94</v>
      </c>
      <c r="V3" s="203">
        <v>0.34</v>
      </c>
      <c r="W3" s="203">
        <v>0.57999999999999996</v>
      </c>
      <c r="X3" s="203">
        <v>2.4300000000000002</v>
      </c>
      <c r="Y3" s="203">
        <v>0</v>
      </c>
      <c r="Z3" s="203">
        <v>3.66</v>
      </c>
      <c r="AA3" s="203">
        <v>1.37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47.65</v>
      </c>
      <c r="AJ3" s="203">
        <v>0</v>
      </c>
      <c r="AK3" s="203">
        <v>4.37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4.76</v>
      </c>
      <c r="M4" s="203">
        <v>1.17</v>
      </c>
      <c r="N4" s="203">
        <v>1.95</v>
      </c>
      <c r="O4" s="203">
        <v>2.75</v>
      </c>
      <c r="P4" s="203">
        <v>0.91</v>
      </c>
      <c r="Q4" s="203">
        <v>0.36</v>
      </c>
      <c r="R4" s="203">
        <v>0.7</v>
      </c>
      <c r="S4" s="203">
        <v>0.43</v>
      </c>
      <c r="T4" s="203">
        <v>0</v>
      </c>
      <c r="U4" s="203">
        <v>1.94</v>
      </c>
      <c r="V4" s="203">
        <v>0.34</v>
      </c>
      <c r="W4" s="203">
        <v>0.57999999999999996</v>
      </c>
      <c r="X4" s="203">
        <v>2.4300000000000002</v>
      </c>
      <c r="Y4" s="203">
        <v>0</v>
      </c>
      <c r="Z4" s="203">
        <v>3.66</v>
      </c>
      <c r="AA4" s="203">
        <v>1.37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47.65</v>
      </c>
      <c r="AJ4" s="203">
        <v>0</v>
      </c>
      <c r="AK4" s="203">
        <v>4.37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4.76</v>
      </c>
      <c r="M5" s="203">
        <v>1.17</v>
      </c>
      <c r="N5" s="203">
        <v>1.95</v>
      </c>
      <c r="O5" s="203">
        <v>2.75</v>
      </c>
      <c r="P5" s="203">
        <v>0.91</v>
      </c>
      <c r="Q5" s="203">
        <v>0.36</v>
      </c>
      <c r="R5" s="203">
        <v>0.7</v>
      </c>
      <c r="S5" s="203">
        <v>0.43</v>
      </c>
      <c r="T5" s="203">
        <v>0</v>
      </c>
      <c r="U5" s="203">
        <v>1.94</v>
      </c>
      <c r="V5" s="203">
        <v>0.34</v>
      </c>
      <c r="W5" s="203">
        <v>0.57999999999999996</v>
      </c>
      <c r="X5" s="203">
        <v>2.4300000000000002</v>
      </c>
      <c r="Y5" s="203">
        <v>0</v>
      </c>
      <c r="Z5" s="203">
        <v>3.66</v>
      </c>
      <c r="AA5" s="203">
        <v>1.37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47.65</v>
      </c>
      <c r="AJ5" s="203">
        <v>0</v>
      </c>
      <c r="AK5" s="203">
        <v>4.37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4.76</v>
      </c>
      <c r="M6" s="203">
        <v>1.17</v>
      </c>
      <c r="N6" s="203">
        <v>1.95</v>
      </c>
      <c r="O6" s="203">
        <v>2.75</v>
      </c>
      <c r="P6" s="203">
        <v>0.91</v>
      </c>
      <c r="Q6" s="203">
        <v>0.36</v>
      </c>
      <c r="R6" s="203">
        <v>0.7</v>
      </c>
      <c r="S6" s="203">
        <v>0.43</v>
      </c>
      <c r="T6" s="203">
        <v>0</v>
      </c>
      <c r="U6" s="203">
        <v>1.94</v>
      </c>
      <c r="V6" s="203">
        <v>0.34</v>
      </c>
      <c r="W6" s="203">
        <v>0.57999999999999996</v>
      </c>
      <c r="X6" s="203">
        <v>2.4300000000000002</v>
      </c>
      <c r="Y6" s="203">
        <v>0</v>
      </c>
      <c r="Z6" s="203">
        <v>3.66</v>
      </c>
      <c r="AA6" s="203">
        <v>1.37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47.65</v>
      </c>
      <c r="AJ6" s="203">
        <v>0</v>
      </c>
      <c r="AK6" s="203">
        <v>4.37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6.03</v>
      </c>
      <c r="L7" s="203">
        <v>4.76</v>
      </c>
      <c r="M7" s="203">
        <v>1.17</v>
      </c>
      <c r="N7" s="203">
        <v>1.95</v>
      </c>
      <c r="O7" s="203">
        <v>2.75</v>
      </c>
      <c r="P7" s="203">
        <v>0.91</v>
      </c>
      <c r="Q7" s="203">
        <v>0.36</v>
      </c>
      <c r="R7" s="203">
        <v>0.7</v>
      </c>
      <c r="S7" s="203">
        <v>0.43</v>
      </c>
      <c r="T7" s="203">
        <v>0</v>
      </c>
      <c r="U7" s="203">
        <v>1.94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3.66</v>
      </c>
      <c r="AA7" s="203">
        <v>1.37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51.01</v>
      </c>
      <c r="AJ7" s="203">
        <v>0</v>
      </c>
      <c r="AK7" s="203">
        <v>4.37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6.03</v>
      </c>
      <c r="L8" s="203">
        <v>4.76</v>
      </c>
      <c r="M8" s="203">
        <v>1.17</v>
      </c>
      <c r="N8" s="203">
        <v>1.95</v>
      </c>
      <c r="O8" s="203">
        <v>2.75</v>
      </c>
      <c r="P8" s="203">
        <v>0.91</v>
      </c>
      <c r="Q8" s="203">
        <v>0.36</v>
      </c>
      <c r="R8" s="203">
        <v>0.7</v>
      </c>
      <c r="S8" s="203">
        <v>0.43</v>
      </c>
      <c r="T8" s="203">
        <v>0</v>
      </c>
      <c r="U8" s="203">
        <v>1.94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3.66</v>
      </c>
      <c r="AA8" s="203">
        <v>1.37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47.65</v>
      </c>
      <c r="AJ8" s="203">
        <v>0</v>
      </c>
      <c r="AK8" s="203">
        <v>4.37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6.03</v>
      </c>
      <c r="L9" s="203">
        <v>4.76</v>
      </c>
      <c r="M9" s="203">
        <v>1.17</v>
      </c>
      <c r="N9" s="203">
        <v>1.95</v>
      </c>
      <c r="O9" s="203">
        <v>2.75</v>
      </c>
      <c r="P9" s="203">
        <v>0.91</v>
      </c>
      <c r="Q9" s="203">
        <v>0.36</v>
      </c>
      <c r="R9" s="203">
        <v>0.7</v>
      </c>
      <c r="S9" s="203">
        <v>0.43</v>
      </c>
      <c r="T9" s="203">
        <v>0</v>
      </c>
      <c r="U9" s="203">
        <v>1.81</v>
      </c>
      <c r="V9" s="203">
        <v>0.34</v>
      </c>
      <c r="W9" s="203">
        <v>0.57999999999999996</v>
      </c>
      <c r="X9" s="203">
        <v>2.4300000000000002</v>
      </c>
      <c r="Y9" s="203">
        <v>0</v>
      </c>
      <c r="Z9" s="203">
        <v>3.66</v>
      </c>
      <c r="AA9" s="203">
        <v>1.37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47.65</v>
      </c>
      <c r="AJ9" s="203">
        <v>0</v>
      </c>
      <c r="AK9" s="203">
        <v>4.37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6.03</v>
      </c>
      <c r="L10" s="203">
        <v>4.76</v>
      </c>
      <c r="M10" s="203">
        <v>1.17</v>
      </c>
      <c r="N10" s="203">
        <v>1.95</v>
      </c>
      <c r="O10" s="203">
        <v>2.75</v>
      </c>
      <c r="P10" s="203">
        <v>0.91</v>
      </c>
      <c r="Q10" s="203">
        <v>0.36</v>
      </c>
      <c r="R10" s="203">
        <v>0.7</v>
      </c>
      <c r="S10" s="203">
        <v>0.43</v>
      </c>
      <c r="T10" s="203">
        <v>0</v>
      </c>
      <c r="U10" s="203">
        <v>1.69</v>
      </c>
      <c r="V10" s="203">
        <v>0.34</v>
      </c>
      <c r="W10" s="203">
        <v>0.57999999999999996</v>
      </c>
      <c r="X10" s="203">
        <v>2.4300000000000002</v>
      </c>
      <c r="Y10" s="203">
        <v>0</v>
      </c>
      <c r="Z10" s="203">
        <v>3.66</v>
      </c>
      <c r="AA10" s="203">
        <v>1.37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47.65</v>
      </c>
      <c r="AJ10" s="203">
        <v>0</v>
      </c>
      <c r="AK10" s="203">
        <v>4.37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6.03</v>
      </c>
      <c r="L11" s="203">
        <v>4.76</v>
      </c>
      <c r="M11" s="203">
        <v>1.17</v>
      </c>
      <c r="N11" s="203">
        <v>1.95</v>
      </c>
      <c r="O11" s="203">
        <v>2.75</v>
      </c>
      <c r="P11" s="203">
        <v>0.91</v>
      </c>
      <c r="Q11" s="203">
        <v>0.36</v>
      </c>
      <c r="R11" s="203">
        <v>0.7</v>
      </c>
      <c r="S11" s="203">
        <v>0.43</v>
      </c>
      <c r="T11" s="203">
        <v>0</v>
      </c>
      <c r="U11" s="203">
        <v>1.53</v>
      </c>
      <c r="V11" s="203">
        <v>0.34</v>
      </c>
      <c r="W11" s="203">
        <v>0.57999999999999996</v>
      </c>
      <c r="X11" s="203">
        <v>2.4300000000000002</v>
      </c>
      <c r="Y11" s="203">
        <v>0</v>
      </c>
      <c r="Z11" s="203">
        <v>3.66</v>
      </c>
      <c r="AA11" s="203">
        <v>1.37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47.65</v>
      </c>
      <c r="AJ11" s="203">
        <v>0</v>
      </c>
      <c r="AK11" s="203">
        <v>-27.72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6.03</v>
      </c>
      <c r="L12" s="203">
        <v>4.76</v>
      </c>
      <c r="M12" s="203">
        <v>1.17</v>
      </c>
      <c r="N12" s="203">
        <v>1.95</v>
      </c>
      <c r="O12" s="203">
        <v>2.75</v>
      </c>
      <c r="P12" s="203">
        <v>0.91</v>
      </c>
      <c r="Q12" s="203">
        <v>0.36</v>
      </c>
      <c r="R12" s="203">
        <v>0.7</v>
      </c>
      <c r="S12" s="203">
        <v>0.43</v>
      </c>
      <c r="T12" s="203">
        <v>0</v>
      </c>
      <c r="U12" s="203">
        <v>1.53</v>
      </c>
      <c r="V12" s="203">
        <v>0.34</v>
      </c>
      <c r="W12" s="203">
        <v>0.57999999999999996</v>
      </c>
      <c r="X12" s="203">
        <v>2.4300000000000002</v>
      </c>
      <c r="Y12" s="203">
        <v>0</v>
      </c>
      <c r="Z12" s="203">
        <v>3.66</v>
      </c>
      <c r="AA12" s="203">
        <v>1.37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47.65</v>
      </c>
      <c r="AJ12" s="203">
        <v>0</v>
      </c>
      <c r="AK12" s="203">
        <v>-27.72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6.03</v>
      </c>
      <c r="L13" s="203">
        <v>4.76</v>
      </c>
      <c r="M13" s="203">
        <v>1.17</v>
      </c>
      <c r="N13" s="203">
        <v>1.95</v>
      </c>
      <c r="O13" s="203">
        <v>2.75</v>
      </c>
      <c r="P13" s="203">
        <v>0.91</v>
      </c>
      <c r="Q13" s="203">
        <v>0.36</v>
      </c>
      <c r="R13" s="203">
        <v>0.7</v>
      </c>
      <c r="S13" s="203">
        <v>0.43</v>
      </c>
      <c r="T13" s="203">
        <v>0</v>
      </c>
      <c r="U13" s="203">
        <v>1.53</v>
      </c>
      <c r="V13" s="203">
        <v>0.34</v>
      </c>
      <c r="W13" s="203">
        <v>0.57999999999999996</v>
      </c>
      <c r="X13" s="203">
        <v>2.4300000000000002</v>
      </c>
      <c r="Y13" s="203">
        <v>0</v>
      </c>
      <c r="Z13" s="203">
        <v>3.66</v>
      </c>
      <c r="AA13" s="203">
        <v>1.37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47.69</v>
      </c>
      <c r="AJ13" s="203">
        <v>0</v>
      </c>
      <c r="AK13" s="203">
        <v>-27.72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6.03</v>
      </c>
      <c r="L14" s="203">
        <v>4.76</v>
      </c>
      <c r="M14" s="203">
        <v>1.17</v>
      </c>
      <c r="N14" s="203">
        <v>1.95</v>
      </c>
      <c r="O14" s="203">
        <v>2.75</v>
      </c>
      <c r="P14" s="203">
        <v>0.91</v>
      </c>
      <c r="Q14" s="203">
        <v>0.36</v>
      </c>
      <c r="R14" s="203">
        <v>0.7</v>
      </c>
      <c r="S14" s="203">
        <v>0.43</v>
      </c>
      <c r="T14" s="203">
        <v>0</v>
      </c>
      <c r="U14" s="203">
        <v>1.53</v>
      </c>
      <c r="V14" s="203">
        <v>0.34</v>
      </c>
      <c r="W14" s="203">
        <v>0.57999999999999996</v>
      </c>
      <c r="X14" s="203">
        <v>2.4300000000000002</v>
      </c>
      <c r="Y14" s="203">
        <v>0</v>
      </c>
      <c r="Z14" s="203">
        <v>3.66</v>
      </c>
      <c r="AA14" s="203">
        <v>1.37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47.65</v>
      </c>
      <c r="AJ14" s="203">
        <v>0</v>
      </c>
      <c r="AK14" s="203">
        <v>-27.72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6.03</v>
      </c>
      <c r="L15" s="203">
        <v>4.76</v>
      </c>
      <c r="M15" s="203">
        <v>1.17</v>
      </c>
      <c r="N15" s="203">
        <v>1.95</v>
      </c>
      <c r="O15" s="203">
        <v>2.75</v>
      </c>
      <c r="P15" s="203">
        <v>0.91</v>
      </c>
      <c r="Q15" s="203">
        <v>0.36</v>
      </c>
      <c r="R15" s="203">
        <v>0.7</v>
      </c>
      <c r="S15" s="203">
        <v>0.43</v>
      </c>
      <c r="T15" s="203">
        <v>0</v>
      </c>
      <c r="U15" s="203">
        <v>1.53</v>
      </c>
      <c r="V15" s="203">
        <v>0.34</v>
      </c>
      <c r="W15" s="203">
        <v>0.57999999999999996</v>
      </c>
      <c r="X15" s="203">
        <v>2.4300000000000002</v>
      </c>
      <c r="Y15" s="203">
        <v>0</v>
      </c>
      <c r="Z15" s="203">
        <v>3.66</v>
      </c>
      <c r="AA15" s="203">
        <v>1.37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47.65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6.03</v>
      </c>
      <c r="L16" s="203">
        <v>4.76</v>
      </c>
      <c r="M16" s="203">
        <v>1.17</v>
      </c>
      <c r="N16" s="203">
        <v>1.95</v>
      </c>
      <c r="O16" s="203">
        <v>2.75</v>
      </c>
      <c r="P16" s="203">
        <v>0.91</v>
      </c>
      <c r="Q16" s="203">
        <v>0.36</v>
      </c>
      <c r="R16" s="203">
        <v>0.7</v>
      </c>
      <c r="S16" s="203">
        <v>0.43</v>
      </c>
      <c r="T16" s="203">
        <v>0</v>
      </c>
      <c r="U16" s="203">
        <v>1.53</v>
      </c>
      <c r="V16" s="203">
        <v>0.34</v>
      </c>
      <c r="W16" s="203">
        <v>0.57999999999999996</v>
      </c>
      <c r="X16" s="203">
        <v>2.4300000000000002</v>
      </c>
      <c r="Y16" s="203">
        <v>0</v>
      </c>
      <c r="Z16" s="203">
        <v>3.66</v>
      </c>
      <c r="AA16" s="203">
        <v>1.37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47.65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6.03</v>
      </c>
      <c r="L17" s="203">
        <v>4.76</v>
      </c>
      <c r="M17" s="203">
        <v>1.17</v>
      </c>
      <c r="N17" s="203">
        <v>1.95</v>
      </c>
      <c r="O17" s="203">
        <v>2.75</v>
      </c>
      <c r="P17" s="203">
        <v>0.91</v>
      </c>
      <c r="Q17" s="203">
        <v>0.36</v>
      </c>
      <c r="R17" s="203">
        <v>0.7</v>
      </c>
      <c r="S17" s="203">
        <v>0.43</v>
      </c>
      <c r="T17" s="203">
        <v>0</v>
      </c>
      <c r="U17" s="203">
        <v>1.53</v>
      </c>
      <c r="V17" s="203">
        <v>0.34</v>
      </c>
      <c r="W17" s="203">
        <v>0.57999999999999996</v>
      </c>
      <c r="X17" s="203">
        <v>2.4300000000000002</v>
      </c>
      <c r="Y17" s="203">
        <v>0</v>
      </c>
      <c r="Z17" s="203">
        <v>3.66</v>
      </c>
      <c r="AA17" s="203">
        <v>1.37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47.65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6.03</v>
      </c>
      <c r="L18" s="203">
        <v>4.76</v>
      </c>
      <c r="M18" s="203">
        <v>1.17</v>
      </c>
      <c r="N18" s="203">
        <v>1.95</v>
      </c>
      <c r="O18" s="203">
        <v>2.75</v>
      </c>
      <c r="P18" s="203">
        <v>0.91</v>
      </c>
      <c r="Q18" s="203">
        <v>0.36</v>
      </c>
      <c r="R18" s="203">
        <v>0.7</v>
      </c>
      <c r="S18" s="203">
        <v>0.43</v>
      </c>
      <c r="T18" s="203">
        <v>0</v>
      </c>
      <c r="U18" s="203">
        <v>1.53</v>
      </c>
      <c r="V18" s="203">
        <v>0.34</v>
      </c>
      <c r="W18" s="203">
        <v>0.57999999999999996</v>
      </c>
      <c r="X18" s="203">
        <v>2.4300000000000002</v>
      </c>
      <c r="Y18" s="203">
        <v>0</v>
      </c>
      <c r="Z18" s="203">
        <v>3.66</v>
      </c>
      <c r="AA18" s="203">
        <v>1.37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47.65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6.03</v>
      </c>
      <c r="L19" s="203">
        <v>4.76</v>
      </c>
      <c r="M19" s="203">
        <v>1.17</v>
      </c>
      <c r="N19" s="203">
        <v>1.95</v>
      </c>
      <c r="O19" s="203">
        <v>2.75</v>
      </c>
      <c r="P19" s="203">
        <v>0.91</v>
      </c>
      <c r="Q19" s="203">
        <v>0.36</v>
      </c>
      <c r="R19" s="203">
        <v>0.7</v>
      </c>
      <c r="S19" s="203">
        <v>0.43</v>
      </c>
      <c r="T19" s="203">
        <v>0</v>
      </c>
      <c r="U19" s="203">
        <v>1.53</v>
      </c>
      <c r="V19" s="203">
        <v>0.34</v>
      </c>
      <c r="W19" s="203">
        <v>0.57999999999999996</v>
      </c>
      <c r="X19" s="203">
        <v>2.4300000000000002</v>
      </c>
      <c r="Y19" s="203">
        <v>0</v>
      </c>
      <c r="Z19" s="203">
        <v>3.66</v>
      </c>
      <c r="AA19" s="203">
        <v>1.37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46.96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6.03</v>
      </c>
      <c r="L20" s="203">
        <v>4.76</v>
      </c>
      <c r="M20" s="203">
        <v>1.17</v>
      </c>
      <c r="N20" s="203">
        <v>1.95</v>
      </c>
      <c r="O20" s="203">
        <v>2.75</v>
      </c>
      <c r="P20" s="203">
        <v>0.91</v>
      </c>
      <c r="Q20" s="203">
        <v>0.36</v>
      </c>
      <c r="R20" s="203">
        <v>0.7</v>
      </c>
      <c r="S20" s="203">
        <v>0.43</v>
      </c>
      <c r="T20" s="203">
        <v>0</v>
      </c>
      <c r="U20" s="203">
        <v>1.53</v>
      </c>
      <c r="V20" s="203">
        <v>0.34</v>
      </c>
      <c r="W20" s="203">
        <v>0.57999999999999996</v>
      </c>
      <c r="X20" s="203">
        <v>2.4300000000000002</v>
      </c>
      <c r="Y20" s="203">
        <v>0</v>
      </c>
      <c r="Z20" s="203">
        <v>3.66</v>
      </c>
      <c r="AA20" s="203">
        <v>1.37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46.96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6.03</v>
      </c>
      <c r="L21" s="203">
        <v>4.76</v>
      </c>
      <c r="M21" s="203">
        <v>1.17</v>
      </c>
      <c r="N21" s="203">
        <v>1.95</v>
      </c>
      <c r="O21" s="203">
        <v>2.75</v>
      </c>
      <c r="P21" s="203">
        <v>0.91</v>
      </c>
      <c r="Q21" s="203">
        <v>0.36</v>
      </c>
      <c r="R21" s="203">
        <v>0.7</v>
      </c>
      <c r="S21" s="203">
        <v>0.43</v>
      </c>
      <c r="T21" s="203">
        <v>0</v>
      </c>
      <c r="U21" s="203">
        <v>1.53</v>
      </c>
      <c r="V21" s="203">
        <v>0.34</v>
      </c>
      <c r="W21" s="203">
        <v>0.57999999999999996</v>
      </c>
      <c r="X21" s="203">
        <v>2.4300000000000002</v>
      </c>
      <c r="Y21" s="203">
        <v>0</v>
      </c>
      <c r="Z21" s="203">
        <v>3.66</v>
      </c>
      <c r="AA21" s="203">
        <v>1.37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46.96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6.03</v>
      </c>
      <c r="L22" s="203">
        <v>4.76</v>
      </c>
      <c r="M22" s="203">
        <v>1.17</v>
      </c>
      <c r="N22" s="203">
        <v>1.95</v>
      </c>
      <c r="O22" s="203">
        <v>2.75</v>
      </c>
      <c r="P22" s="203">
        <v>0.91</v>
      </c>
      <c r="Q22" s="203">
        <v>0.36</v>
      </c>
      <c r="R22" s="203">
        <v>0.7</v>
      </c>
      <c r="S22" s="203">
        <v>0.43</v>
      </c>
      <c r="T22" s="203">
        <v>0</v>
      </c>
      <c r="U22" s="203">
        <v>1.53</v>
      </c>
      <c r="V22" s="203">
        <v>0.34</v>
      </c>
      <c r="W22" s="203">
        <v>0.57999999999999996</v>
      </c>
      <c r="X22" s="203">
        <v>2.4300000000000002</v>
      </c>
      <c r="Y22" s="203">
        <v>0</v>
      </c>
      <c r="Z22" s="203">
        <v>3.66</v>
      </c>
      <c r="AA22" s="203">
        <v>1.37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46.96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6.03</v>
      </c>
      <c r="L23" s="203">
        <v>4.76</v>
      </c>
      <c r="M23" s="203">
        <v>1.17</v>
      </c>
      <c r="N23" s="203">
        <v>1.95</v>
      </c>
      <c r="O23" s="203">
        <v>2.75</v>
      </c>
      <c r="P23" s="203">
        <v>0.91</v>
      </c>
      <c r="Q23" s="203">
        <v>0.36</v>
      </c>
      <c r="R23" s="203">
        <v>0.7</v>
      </c>
      <c r="S23" s="203">
        <v>0.43</v>
      </c>
      <c r="T23" s="203">
        <v>0</v>
      </c>
      <c r="U23" s="203">
        <v>1.53</v>
      </c>
      <c r="V23" s="203">
        <v>0.34</v>
      </c>
      <c r="W23" s="203">
        <v>0.57999999999999996</v>
      </c>
      <c r="X23" s="203">
        <v>2.4300000000000002</v>
      </c>
      <c r="Y23" s="203">
        <v>0</v>
      </c>
      <c r="Z23" s="203">
        <v>3.66</v>
      </c>
      <c r="AA23" s="203">
        <v>1.37</v>
      </c>
      <c r="AB23" s="203">
        <v>0</v>
      </c>
      <c r="AC23" s="203">
        <v>28.05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6.03</v>
      </c>
      <c r="L24" s="203">
        <v>4.76</v>
      </c>
      <c r="M24" s="203">
        <v>1.17</v>
      </c>
      <c r="N24" s="203">
        <v>1.95</v>
      </c>
      <c r="O24" s="203">
        <v>2.75</v>
      </c>
      <c r="P24" s="203">
        <v>0.91</v>
      </c>
      <c r="Q24" s="203">
        <v>0.36</v>
      </c>
      <c r="R24" s="203">
        <v>0.7</v>
      </c>
      <c r="S24" s="203">
        <v>0.43</v>
      </c>
      <c r="T24" s="203">
        <v>0</v>
      </c>
      <c r="U24" s="203">
        <v>1.53</v>
      </c>
      <c r="V24" s="203">
        <v>0.34</v>
      </c>
      <c r="W24" s="203">
        <v>0.57999999999999996</v>
      </c>
      <c r="X24" s="203">
        <v>2.4300000000000002</v>
      </c>
      <c r="Y24" s="203">
        <v>0</v>
      </c>
      <c r="Z24" s="203">
        <v>3.66</v>
      </c>
      <c r="AA24" s="203">
        <v>1.37</v>
      </c>
      <c r="AB24" s="203">
        <v>0</v>
      </c>
      <c r="AC24" s="203">
        <v>28.05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6.03</v>
      </c>
      <c r="L25" s="203">
        <v>4.76</v>
      </c>
      <c r="M25" s="203">
        <v>1.17</v>
      </c>
      <c r="N25" s="203">
        <v>1.95</v>
      </c>
      <c r="O25" s="203">
        <v>2.75</v>
      </c>
      <c r="P25" s="203">
        <v>0.91</v>
      </c>
      <c r="Q25" s="203">
        <v>0.36</v>
      </c>
      <c r="R25" s="203">
        <v>0.7</v>
      </c>
      <c r="S25" s="203">
        <v>0.43</v>
      </c>
      <c r="T25" s="203">
        <v>0</v>
      </c>
      <c r="U25" s="203">
        <v>1.53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3.66</v>
      </c>
      <c r="AA25" s="203">
        <v>1.37</v>
      </c>
      <c r="AB25" s="203">
        <v>0</v>
      </c>
      <c r="AC25" s="203">
        <v>28.89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51.25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6.03</v>
      </c>
      <c r="L26" s="203">
        <v>4.76</v>
      </c>
      <c r="M26" s="203">
        <v>1.17</v>
      </c>
      <c r="N26" s="203">
        <v>1.95</v>
      </c>
      <c r="O26" s="203">
        <v>2.75</v>
      </c>
      <c r="P26" s="203">
        <v>0.91</v>
      </c>
      <c r="Q26" s="203">
        <v>0.36</v>
      </c>
      <c r="R26" s="203">
        <v>0.7</v>
      </c>
      <c r="S26" s="203">
        <v>0.43</v>
      </c>
      <c r="T26" s="203">
        <v>0</v>
      </c>
      <c r="U26" s="203">
        <v>1.53</v>
      </c>
      <c r="V26" s="203">
        <v>0.34</v>
      </c>
      <c r="W26" s="203">
        <v>0.57999999999999996</v>
      </c>
      <c r="X26" s="203">
        <v>2.4300000000000002</v>
      </c>
      <c r="Y26" s="203">
        <v>0</v>
      </c>
      <c r="Z26" s="203">
        <v>3.66</v>
      </c>
      <c r="AA26" s="203">
        <v>1.37</v>
      </c>
      <c r="AB26" s="203">
        <v>0</v>
      </c>
      <c r="AC26" s="203">
        <v>29.85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51.97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3.69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6.03</v>
      </c>
      <c r="L27" s="203">
        <v>4.76</v>
      </c>
      <c r="M27" s="203">
        <v>1.17</v>
      </c>
      <c r="N27" s="203">
        <v>1.95</v>
      </c>
      <c r="O27" s="203">
        <v>2.75</v>
      </c>
      <c r="P27" s="203">
        <v>0.91</v>
      </c>
      <c r="Q27" s="203">
        <v>0.36</v>
      </c>
      <c r="R27" s="203">
        <v>0.7</v>
      </c>
      <c r="S27" s="203">
        <v>0.43</v>
      </c>
      <c r="T27" s="203">
        <v>0</v>
      </c>
      <c r="U27" s="203">
        <v>1.53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3.66</v>
      </c>
      <c r="AA27" s="203">
        <v>1.37</v>
      </c>
      <c r="AB27" s="203">
        <v>0</v>
      </c>
      <c r="AC27" s="203">
        <v>29.85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51.97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3.69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6.03</v>
      </c>
      <c r="L28" s="203">
        <v>4.76</v>
      </c>
      <c r="M28" s="203">
        <v>1.17</v>
      </c>
      <c r="N28" s="203">
        <v>1.95</v>
      </c>
      <c r="O28" s="203">
        <v>2.75</v>
      </c>
      <c r="P28" s="203">
        <v>0.91</v>
      </c>
      <c r="Q28" s="203">
        <v>0.36</v>
      </c>
      <c r="R28" s="203">
        <v>0.7</v>
      </c>
      <c r="S28" s="203">
        <v>0.43</v>
      </c>
      <c r="T28" s="203">
        <v>0</v>
      </c>
      <c r="U28" s="203">
        <v>1.53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3.66</v>
      </c>
      <c r="AA28" s="203">
        <v>1.37</v>
      </c>
      <c r="AB28" s="203">
        <v>0</v>
      </c>
      <c r="AC28" s="203">
        <v>29.85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51.97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3.69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6.03</v>
      </c>
      <c r="L29" s="203">
        <v>4.76</v>
      </c>
      <c r="M29" s="203">
        <v>1.17</v>
      </c>
      <c r="N29" s="203">
        <v>1.95</v>
      </c>
      <c r="O29" s="203">
        <v>2.75</v>
      </c>
      <c r="P29" s="203">
        <v>0.91</v>
      </c>
      <c r="Q29" s="203">
        <v>0.36</v>
      </c>
      <c r="R29" s="203">
        <v>0.7</v>
      </c>
      <c r="S29" s="203">
        <v>0.43</v>
      </c>
      <c r="T29" s="203">
        <v>0</v>
      </c>
      <c r="U29" s="203">
        <v>1.53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3.66</v>
      </c>
      <c r="AA29" s="203">
        <v>1.37</v>
      </c>
      <c r="AB29" s="203">
        <v>0</v>
      </c>
      <c r="AC29" s="203">
        <v>29.85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51.97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3.69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6.03</v>
      </c>
      <c r="L30" s="203">
        <v>4.76</v>
      </c>
      <c r="M30" s="203">
        <v>1.17</v>
      </c>
      <c r="N30" s="203">
        <v>1.95</v>
      </c>
      <c r="O30" s="203">
        <v>2.75</v>
      </c>
      <c r="P30" s="203">
        <v>0.91</v>
      </c>
      <c r="Q30" s="203">
        <v>0.36</v>
      </c>
      <c r="R30" s="203">
        <v>0.7</v>
      </c>
      <c r="S30" s="203">
        <v>0.43</v>
      </c>
      <c r="T30" s="203">
        <v>0</v>
      </c>
      <c r="U30" s="203">
        <v>1.53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3.66</v>
      </c>
      <c r="AA30" s="203">
        <v>1.37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46.96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3.69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6.03</v>
      </c>
      <c r="L31" s="203">
        <v>4.76</v>
      </c>
      <c r="M31" s="203">
        <v>1.17</v>
      </c>
      <c r="N31" s="203">
        <v>1.95</v>
      </c>
      <c r="O31" s="203">
        <v>2.75</v>
      </c>
      <c r="P31" s="203">
        <v>0.91</v>
      </c>
      <c r="Q31" s="203">
        <v>0.36</v>
      </c>
      <c r="R31" s="203">
        <v>0.7</v>
      </c>
      <c r="S31" s="203">
        <v>0.43</v>
      </c>
      <c r="T31" s="203">
        <v>0</v>
      </c>
      <c r="U31" s="203">
        <v>1.53</v>
      </c>
      <c r="V31" s="203">
        <v>0.34</v>
      </c>
      <c r="W31" s="203">
        <v>0.57999999999999996</v>
      </c>
      <c r="X31" s="203">
        <v>2.4300000000000002</v>
      </c>
      <c r="Y31" s="203">
        <v>0</v>
      </c>
      <c r="Z31" s="203">
        <v>3.66</v>
      </c>
      <c r="AA31" s="203">
        <v>1.37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46.96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3.69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6.03</v>
      </c>
      <c r="L32" s="203">
        <v>4.76</v>
      </c>
      <c r="M32" s="203">
        <v>1.17</v>
      </c>
      <c r="N32" s="203">
        <v>1.95</v>
      </c>
      <c r="O32" s="203">
        <v>2.75</v>
      </c>
      <c r="P32" s="203">
        <v>0.91</v>
      </c>
      <c r="Q32" s="203">
        <v>0.36</v>
      </c>
      <c r="R32" s="203">
        <v>0.7</v>
      </c>
      <c r="S32" s="203">
        <v>0.43</v>
      </c>
      <c r="T32" s="203">
        <v>0</v>
      </c>
      <c r="U32" s="203">
        <v>1.53</v>
      </c>
      <c r="V32" s="203">
        <v>0.34</v>
      </c>
      <c r="W32" s="203">
        <v>0.57999999999999996</v>
      </c>
      <c r="X32" s="203">
        <v>2.4300000000000002</v>
      </c>
      <c r="Y32" s="203">
        <v>0</v>
      </c>
      <c r="Z32" s="203">
        <v>3.66</v>
      </c>
      <c r="AA32" s="203">
        <v>1.37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46.96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3.69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6.03</v>
      </c>
      <c r="L33" s="203">
        <v>4.76</v>
      </c>
      <c r="M33" s="203">
        <v>1.17</v>
      </c>
      <c r="N33" s="203">
        <v>1.95</v>
      </c>
      <c r="O33" s="203">
        <v>2.75</v>
      </c>
      <c r="P33" s="203">
        <v>0.91</v>
      </c>
      <c r="Q33" s="203">
        <v>0.36</v>
      </c>
      <c r="R33" s="203">
        <v>0.7</v>
      </c>
      <c r="S33" s="203">
        <v>0.43</v>
      </c>
      <c r="T33" s="203">
        <v>0</v>
      </c>
      <c r="U33" s="203">
        <v>1.53</v>
      </c>
      <c r="V33" s="203">
        <v>0.34</v>
      </c>
      <c r="W33" s="203">
        <v>0.57999999999999996</v>
      </c>
      <c r="X33" s="203">
        <v>2.4300000000000002</v>
      </c>
      <c r="Y33" s="203">
        <v>0</v>
      </c>
      <c r="Z33" s="203">
        <v>3.66</v>
      </c>
      <c r="AA33" s="203">
        <v>1.37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46.96</v>
      </c>
      <c r="AJ33" s="203">
        <v>0</v>
      </c>
      <c r="AK33" s="203">
        <v>5.64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3.69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6.03</v>
      </c>
      <c r="L34" s="203">
        <v>4.76</v>
      </c>
      <c r="M34" s="203">
        <v>1.17</v>
      </c>
      <c r="N34" s="203">
        <v>1.95</v>
      </c>
      <c r="O34" s="203">
        <v>2.75</v>
      </c>
      <c r="P34" s="203">
        <v>0.91</v>
      </c>
      <c r="Q34" s="203">
        <v>0.36</v>
      </c>
      <c r="R34" s="203">
        <v>0.7</v>
      </c>
      <c r="S34" s="203">
        <v>0.43</v>
      </c>
      <c r="T34" s="203">
        <v>0</v>
      </c>
      <c r="U34" s="203">
        <v>1.53</v>
      </c>
      <c r="V34" s="203">
        <v>0.34</v>
      </c>
      <c r="W34" s="203">
        <v>0.57999999999999996</v>
      </c>
      <c r="X34" s="203">
        <v>2.4300000000000002</v>
      </c>
      <c r="Y34" s="203">
        <v>0</v>
      </c>
      <c r="Z34" s="203">
        <v>3.66</v>
      </c>
      <c r="AA34" s="203">
        <v>1.37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46.96</v>
      </c>
      <c r="AJ34" s="203">
        <v>0</v>
      </c>
      <c r="AK34" s="203">
        <v>5.64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3.69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35.659999999999997</v>
      </c>
      <c r="L35" s="203">
        <v>69.22</v>
      </c>
      <c r="M35" s="203">
        <v>1.17</v>
      </c>
      <c r="N35" s="203">
        <v>1.95</v>
      </c>
      <c r="O35" s="203">
        <v>2.75</v>
      </c>
      <c r="P35" s="203">
        <v>0.91</v>
      </c>
      <c r="Q35" s="203">
        <v>0.36</v>
      </c>
      <c r="R35" s="203">
        <v>0.7</v>
      </c>
      <c r="S35" s="203">
        <v>0.43</v>
      </c>
      <c r="T35" s="203">
        <v>0</v>
      </c>
      <c r="U35" s="203">
        <v>1.53</v>
      </c>
      <c r="V35" s="203">
        <v>0.34</v>
      </c>
      <c r="W35" s="203">
        <v>0.57999999999999996</v>
      </c>
      <c r="X35" s="203">
        <v>2.4300000000000002</v>
      </c>
      <c r="Y35" s="203">
        <v>0</v>
      </c>
      <c r="Z35" s="203">
        <v>3.66</v>
      </c>
      <c r="AA35" s="203">
        <v>1.37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6.23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3.69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45.29</v>
      </c>
      <c r="L36" s="203">
        <v>69.22</v>
      </c>
      <c r="M36" s="203">
        <v>1.17</v>
      </c>
      <c r="N36" s="203">
        <v>1.95</v>
      </c>
      <c r="O36" s="203">
        <v>2.75</v>
      </c>
      <c r="P36" s="203">
        <v>0.91</v>
      </c>
      <c r="Q36" s="203">
        <v>0.36</v>
      </c>
      <c r="R36" s="203">
        <v>0.7</v>
      </c>
      <c r="S36" s="203">
        <v>0.43</v>
      </c>
      <c r="T36" s="203">
        <v>0</v>
      </c>
      <c r="U36" s="203">
        <v>1.53</v>
      </c>
      <c r="V36" s="203">
        <v>0.34</v>
      </c>
      <c r="W36" s="203">
        <v>0.57999999999999996</v>
      </c>
      <c r="X36" s="203">
        <v>2.4300000000000002</v>
      </c>
      <c r="Y36" s="203">
        <v>0</v>
      </c>
      <c r="Z36" s="203">
        <v>3.66</v>
      </c>
      <c r="AA36" s="203">
        <v>1.37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6.23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3.69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64.540000000000006</v>
      </c>
      <c r="L37" s="203">
        <v>69.22</v>
      </c>
      <c r="M37" s="203">
        <v>1.17</v>
      </c>
      <c r="N37" s="203">
        <v>1.95</v>
      </c>
      <c r="O37" s="203">
        <v>2.75</v>
      </c>
      <c r="P37" s="203">
        <v>0.91</v>
      </c>
      <c r="Q37" s="203">
        <v>0.36</v>
      </c>
      <c r="R37" s="203">
        <v>0.7</v>
      </c>
      <c r="S37" s="203">
        <v>0.43</v>
      </c>
      <c r="T37" s="203">
        <v>0</v>
      </c>
      <c r="U37" s="203">
        <v>1.53</v>
      </c>
      <c r="V37" s="203">
        <v>0.34</v>
      </c>
      <c r="W37" s="203">
        <v>0.57999999999999996</v>
      </c>
      <c r="X37" s="203">
        <v>2.4300000000000002</v>
      </c>
      <c r="Y37" s="203">
        <v>0</v>
      </c>
      <c r="Z37" s="203">
        <v>3.66</v>
      </c>
      <c r="AA37" s="203">
        <v>1.37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49.86</v>
      </c>
      <c r="AJ37" s="203">
        <v>0</v>
      </c>
      <c r="AK37" s="203">
        <v>6.23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3.69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69.349999999999994</v>
      </c>
      <c r="L38" s="203">
        <v>69.22</v>
      </c>
      <c r="M38" s="203">
        <v>1.17</v>
      </c>
      <c r="N38" s="203">
        <v>1.95</v>
      </c>
      <c r="O38" s="203">
        <v>2.75</v>
      </c>
      <c r="P38" s="203">
        <v>0.91</v>
      </c>
      <c r="Q38" s="203">
        <v>0.36</v>
      </c>
      <c r="R38" s="203">
        <v>0.7</v>
      </c>
      <c r="S38" s="203">
        <v>0.43</v>
      </c>
      <c r="T38" s="203">
        <v>0</v>
      </c>
      <c r="U38" s="203">
        <v>1.53</v>
      </c>
      <c r="V38" s="203">
        <v>0.34</v>
      </c>
      <c r="W38" s="203">
        <v>0.57999999999999996</v>
      </c>
      <c r="X38" s="203">
        <v>2.4300000000000002</v>
      </c>
      <c r="Y38" s="203">
        <v>0</v>
      </c>
      <c r="Z38" s="203">
        <v>3.66</v>
      </c>
      <c r="AA38" s="203">
        <v>1.37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47.65</v>
      </c>
      <c r="AJ38" s="203">
        <v>0</v>
      </c>
      <c r="AK38" s="203">
        <v>6.23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3.69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83.79</v>
      </c>
      <c r="L39" s="203">
        <v>69.22</v>
      </c>
      <c r="M39" s="203">
        <v>1.17</v>
      </c>
      <c r="N39" s="203">
        <v>1.95</v>
      </c>
      <c r="O39" s="203">
        <v>2.75</v>
      </c>
      <c r="P39" s="203">
        <v>0.91</v>
      </c>
      <c r="Q39" s="203">
        <v>0.36</v>
      </c>
      <c r="R39" s="203">
        <v>0.7</v>
      </c>
      <c r="S39" s="203">
        <v>0.43</v>
      </c>
      <c r="T39" s="203">
        <v>0</v>
      </c>
      <c r="U39" s="203">
        <v>1.53</v>
      </c>
      <c r="V39" s="203">
        <v>0.34</v>
      </c>
      <c r="W39" s="203">
        <v>0.57999999999999996</v>
      </c>
      <c r="X39" s="203">
        <v>2.4300000000000002</v>
      </c>
      <c r="Y39" s="203">
        <v>0</v>
      </c>
      <c r="Z39" s="203">
        <v>3.66</v>
      </c>
      <c r="AA39" s="203">
        <v>1.37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47.65</v>
      </c>
      <c r="AJ39" s="203">
        <v>0</v>
      </c>
      <c r="AK39" s="203">
        <v>6.23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3.69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54.91</v>
      </c>
      <c r="L40" s="203">
        <v>69.22</v>
      </c>
      <c r="M40" s="203">
        <v>1.17</v>
      </c>
      <c r="N40" s="203">
        <v>1.95</v>
      </c>
      <c r="O40" s="203">
        <v>2.75</v>
      </c>
      <c r="P40" s="203">
        <v>0.91</v>
      </c>
      <c r="Q40" s="203">
        <v>0.36</v>
      </c>
      <c r="R40" s="203">
        <v>0.7</v>
      </c>
      <c r="S40" s="203">
        <v>0.43</v>
      </c>
      <c r="T40" s="203">
        <v>0</v>
      </c>
      <c r="U40" s="203">
        <v>1.53</v>
      </c>
      <c r="V40" s="203">
        <v>0.34</v>
      </c>
      <c r="W40" s="203">
        <v>0.57999999999999996</v>
      </c>
      <c r="X40" s="203">
        <v>2.4300000000000002</v>
      </c>
      <c r="Y40" s="203">
        <v>0</v>
      </c>
      <c r="Z40" s="203">
        <v>3.66</v>
      </c>
      <c r="AA40" s="203">
        <v>1.37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47.65</v>
      </c>
      <c r="AJ40" s="203">
        <v>0</v>
      </c>
      <c r="AK40" s="203">
        <v>6.23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3.69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83.79</v>
      </c>
      <c r="L41" s="203">
        <v>69.22</v>
      </c>
      <c r="M41" s="203">
        <v>1.17</v>
      </c>
      <c r="N41" s="203">
        <v>1.95</v>
      </c>
      <c r="O41" s="203">
        <v>2.75</v>
      </c>
      <c r="P41" s="203">
        <v>0.91</v>
      </c>
      <c r="Q41" s="203">
        <v>0.36</v>
      </c>
      <c r="R41" s="203">
        <v>0.7</v>
      </c>
      <c r="S41" s="203">
        <v>0.43</v>
      </c>
      <c r="T41" s="203">
        <v>0</v>
      </c>
      <c r="U41" s="203">
        <v>1.53</v>
      </c>
      <c r="V41" s="203">
        <v>0.34</v>
      </c>
      <c r="W41" s="203">
        <v>0.57999999999999996</v>
      </c>
      <c r="X41" s="203">
        <v>2.4300000000000002</v>
      </c>
      <c r="Y41" s="203">
        <v>0</v>
      </c>
      <c r="Z41" s="203">
        <v>3.66</v>
      </c>
      <c r="AA41" s="203">
        <v>1.37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47.65</v>
      </c>
      <c r="AJ41" s="203">
        <v>0</v>
      </c>
      <c r="AK41" s="203">
        <v>6.23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3.69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83.79</v>
      </c>
      <c r="L42" s="203">
        <v>69.22</v>
      </c>
      <c r="M42" s="203">
        <v>1.17</v>
      </c>
      <c r="N42" s="203">
        <v>1.95</v>
      </c>
      <c r="O42" s="203">
        <v>2.75</v>
      </c>
      <c r="P42" s="203">
        <v>0.91</v>
      </c>
      <c r="Q42" s="203">
        <v>0.36</v>
      </c>
      <c r="R42" s="203">
        <v>0.7</v>
      </c>
      <c r="S42" s="203">
        <v>0.43</v>
      </c>
      <c r="T42" s="203">
        <v>0</v>
      </c>
      <c r="U42" s="203">
        <v>1.53</v>
      </c>
      <c r="V42" s="203">
        <v>0.34</v>
      </c>
      <c r="W42" s="203">
        <v>0.57999999999999996</v>
      </c>
      <c r="X42" s="203">
        <v>2.4300000000000002</v>
      </c>
      <c r="Y42" s="203">
        <v>0</v>
      </c>
      <c r="Z42" s="203">
        <v>3.66</v>
      </c>
      <c r="AA42" s="203">
        <v>1.37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47.65</v>
      </c>
      <c r="AJ42" s="203">
        <v>0</v>
      </c>
      <c r="AK42" s="203">
        <v>6.23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3.69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83.79</v>
      </c>
      <c r="L43" s="203">
        <v>69.22</v>
      </c>
      <c r="M43" s="203">
        <v>1.17</v>
      </c>
      <c r="N43" s="203">
        <v>1.95</v>
      </c>
      <c r="O43" s="203">
        <v>2.75</v>
      </c>
      <c r="P43" s="203">
        <v>0.87</v>
      </c>
      <c r="Q43" s="203">
        <v>0.36</v>
      </c>
      <c r="R43" s="203">
        <v>0.7</v>
      </c>
      <c r="S43" s="203">
        <v>0.43</v>
      </c>
      <c r="T43" s="203">
        <v>0</v>
      </c>
      <c r="U43" s="203">
        <v>1.53</v>
      </c>
      <c r="V43" s="203">
        <v>0.34</v>
      </c>
      <c r="W43" s="203">
        <v>0.57999999999999996</v>
      </c>
      <c r="X43" s="203">
        <v>2.4300000000000002</v>
      </c>
      <c r="Y43" s="203">
        <v>0</v>
      </c>
      <c r="Z43" s="203">
        <v>4.07</v>
      </c>
      <c r="AA43" s="203">
        <v>1.37</v>
      </c>
      <c r="AB43" s="203">
        <v>0</v>
      </c>
      <c r="AC43" s="203">
        <v>22.97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45.43</v>
      </c>
      <c r="AJ43" s="203">
        <v>0</v>
      </c>
      <c r="AK43" s="203">
        <v>5.64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3.69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83.79</v>
      </c>
      <c r="L44" s="203">
        <v>69.22</v>
      </c>
      <c r="M44" s="203">
        <v>1.17</v>
      </c>
      <c r="N44" s="203">
        <v>1.95</v>
      </c>
      <c r="O44" s="203">
        <v>2.75</v>
      </c>
      <c r="P44" s="203">
        <v>0.87</v>
      </c>
      <c r="Q44" s="203">
        <v>0.36</v>
      </c>
      <c r="R44" s="203">
        <v>0.7</v>
      </c>
      <c r="S44" s="203">
        <v>0.43</v>
      </c>
      <c r="T44" s="203">
        <v>0</v>
      </c>
      <c r="U44" s="203">
        <v>1.53</v>
      </c>
      <c r="V44" s="203">
        <v>0.34</v>
      </c>
      <c r="W44" s="203">
        <v>0.57999999999999996</v>
      </c>
      <c r="X44" s="203">
        <v>2.4300000000000002</v>
      </c>
      <c r="Y44" s="203">
        <v>0</v>
      </c>
      <c r="Z44" s="203">
        <v>4.07</v>
      </c>
      <c r="AA44" s="203">
        <v>1.37</v>
      </c>
      <c r="AB44" s="203">
        <v>0</v>
      </c>
      <c r="AC44" s="203">
        <v>22.97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45.39</v>
      </c>
      <c r="AJ44" s="203">
        <v>0</v>
      </c>
      <c r="AK44" s="203">
        <v>5.64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3.69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83.79</v>
      </c>
      <c r="L45" s="203">
        <v>69.22</v>
      </c>
      <c r="M45" s="203">
        <v>1.17</v>
      </c>
      <c r="N45" s="203">
        <v>1.95</v>
      </c>
      <c r="O45" s="203">
        <v>2.75</v>
      </c>
      <c r="P45" s="203">
        <v>0.87</v>
      </c>
      <c r="Q45" s="203">
        <v>0.36</v>
      </c>
      <c r="R45" s="203">
        <v>0.7</v>
      </c>
      <c r="S45" s="203">
        <v>0.43</v>
      </c>
      <c r="T45" s="203">
        <v>0</v>
      </c>
      <c r="U45" s="203">
        <v>1.53</v>
      </c>
      <c r="V45" s="203">
        <v>0.34</v>
      </c>
      <c r="W45" s="203">
        <v>0.57999999999999996</v>
      </c>
      <c r="X45" s="203">
        <v>2.4300000000000002</v>
      </c>
      <c r="Y45" s="203">
        <v>0</v>
      </c>
      <c r="Z45" s="203">
        <v>4.07</v>
      </c>
      <c r="AA45" s="203">
        <v>1.37</v>
      </c>
      <c r="AB45" s="203">
        <v>0</v>
      </c>
      <c r="AC45" s="203">
        <v>22.97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45.39</v>
      </c>
      <c r="AJ45" s="203">
        <v>0</v>
      </c>
      <c r="AK45" s="203">
        <v>5.64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3.69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83.79</v>
      </c>
      <c r="L46" s="203">
        <v>69.22</v>
      </c>
      <c r="M46" s="203">
        <v>1.17</v>
      </c>
      <c r="N46" s="203">
        <v>1.95</v>
      </c>
      <c r="O46" s="203">
        <v>2.75</v>
      </c>
      <c r="P46" s="203">
        <v>0.83</v>
      </c>
      <c r="Q46" s="203">
        <v>0.36</v>
      </c>
      <c r="R46" s="203">
        <v>0.7</v>
      </c>
      <c r="S46" s="203">
        <v>0.43</v>
      </c>
      <c r="T46" s="203">
        <v>0</v>
      </c>
      <c r="U46" s="203">
        <v>1.53</v>
      </c>
      <c r="V46" s="203">
        <v>0.34</v>
      </c>
      <c r="W46" s="203">
        <v>0.57999999999999996</v>
      </c>
      <c r="X46" s="203">
        <v>2.4300000000000002</v>
      </c>
      <c r="Y46" s="203">
        <v>0</v>
      </c>
      <c r="Z46" s="203">
        <v>4.07</v>
      </c>
      <c r="AA46" s="203">
        <v>1.37</v>
      </c>
      <c r="AB46" s="203">
        <v>0</v>
      </c>
      <c r="AC46" s="203">
        <v>22.97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45.39</v>
      </c>
      <c r="AJ46" s="203">
        <v>0</v>
      </c>
      <c r="AK46" s="203">
        <v>5.64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3.69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83.79</v>
      </c>
      <c r="L47" s="203">
        <v>69.22</v>
      </c>
      <c r="M47" s="203">
        <v>1.17</v>
      </c>
      <c r="N47" s="203">
        <v>1.95</v>
      </c>
      <c r="O47" s="203">
        <v>2.75</v>
      </c>
      <c r="P47" s="203">
        <v>0.78</v>
      </c>
      <c r="Q47" s="203">
        <v>0.36</v>
      </c>
      <c r="R47" s="203">
        <v>0.7</v>
      </c>
      <c r="S47" s="203">
        <v>0.43</v>
      </c>
      <c r="T47" s="203">
        <v>0</v>
      </c>
      <c r="U47" s="203">
        <v>1.53</v>
      </c>
      <c r="V47" s="203">
        <v>0.34</v>
      </c>
      <c r="W47" s="203">
        <v>0.57999999999999996</v>
      </c>
      <c r="X47" s="203">
        <v>2.4300000000000002</v>
      </c>
      <c r="Y47" s="203">
        <v>0</v>
      </c>
      <c r="Z47" s="203">
        <v>4.07</v>
      </c>
      <c r="AA47" s="203">
        <v>1.37</v>
      </c>
      <c r="AB47" s="203">
        <v>0</v>
      </c>
      <c r="AC47" s="203">
        <v>22.97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45.39</v>
      </c>
      <c r="AJ47" s="203">
        <v>0</v>
      </c>
      <c r="AK47" s="203">
        <v>5.64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3.69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83.79</v>
      </c>
      <c r="L48" s="203">
        <v>69.22</v>
      </c>
      <c r="M48" s="203">
        <v>1.17</v>
      </c>
      <c r="N48" s="203">
        <v>1.95</v>
      </c>
      <c r="O48" s="203">
        <v>2.75</v>
      </c>
      <c r="P48" s="203">
        <v>0.78</v>
      </c>
      <c r="Q48" s="203">
        <v>0.36</v>
      </c>
      <c r="R48" s="203">
        <v>0.7</v>
      </c>
      <c r="S48" s="203">
        <v>0.43</v>
      </c>
      <c r="T48" s="203">
        <v>0</v>
      </c>
      <c r="U48" s="203">
        <v>1.53</v>
      </c>
      <c r="V48" s="203">
        <v>0.34</v>
      </c>
      <c r="W48" s="203">
        <v>0.57999999999999996</v>
      </c>
      <c r="X48" s="203">
        <v>2.4300000000000002</v>
      </c>
      <c r="Y48" s="203">
        <v>0</v>
      </c>
      <c r="Z48" s="203">
        <v>4.07</v>
      </c>
      <c r="AA48" s="203">
        <v>1.37</v>
      </c>
      <c r="AB48" s="203">
        <v>0</v>
      </c>
      <c r="AC48" s="203">
        <v>22.97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45.39</v>
      </c>
      <c r="AJ48" s="203">
        <v>0</v>
      </c>
      <c r="AK48" s="203">
        <v>5.64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3.69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84.75</v>
      </c>
      <c r="L49" s="203">
        <v>69.22</v>
      </c>
      <c r="M49" s="203">
        <v>1.17</v>
      </c>
      <c r="N49" s="203">
        <v>1.95</v>
      </c>
      <c r="O49" s="203">
        <v>2.75</v>
      </c>
      <c r="P49" s="203">
        <v>0.78</v>
      </c>
      <c r="Q49" s="203">
        <v>5.73</v>
      </c>
      <c r="R49" s="203">
        <v>13.81</v>
      </c>
      <c r="S49" s="203">
        <v>7.74</v>
      </c>
      <c r="T49" s="203">
        <v>0</v>
      </c>
      <c r="U49" s="203">
        <v>1.53</v>
      </c>
      <c r="V49" s="203">
        <v>0.34</v>
      </c>
      <c r="W49" s="203">
        <v>0.57999999999999996</v>
      </c>
      <c r="X49" s="203">
        <v>2.4300000000000002</v>
      </c>
      <c r="Y49" s="203">
        <v>0</v>
      </c>
      <c r="Z49" s="203">
        <v>4.07</v>
      </c>
      <c r="AA49" s="203">
        <v>1.37</v>
      </c>
      <c r="AB49" s="203">
        <v>0</v>
      </c>
      <c r="AC49" s="203">
        <v>22.97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45.43</v>
      </c>
      <c r="AJ49" s="203">
        <v>0</v>
      </c>
      <c r="AK49" s="203">
        <v>6.45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3.69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84.75</v>
      </c>
      <c r="L50" s="203">
        <v>69.22</v>
      </c>
      <c r="M50" s="203">
        <v>1.17</v>
      </c>
      <c r="N50" s="203">
        <v>1.95</v>
      </c>
      <c r="O50" s="203">
        <v>2.75</v>
      </c>
      <c r="P50" s="203">
        <v>0.81</v>
      </c>
      <c r="Q50" s="203">
        <v>5.73</v>
      </c>
      <c r="R50" s="203">
        <v>13.81</v>
      </c>
      <c r="S50" s="203">
        <v>7.74</v>
      </c>
      <c r="T50" s="203">
        <v>0</v>
      </c>
      <c r="U50" s="203">
        <v>1.53</v>
      </c>
      <c r="V50" s="203">
        <v>9.1</v>
      </c>
      <c r="W50" s="203">
        <v>0.57999999999999996</v>
      </c>
      <c r="X50" s="203">
        <v>2.4300000000000002</v>
      </c>
      <c r="Y50" s="203">
        <v>0</v>
      </c>
      <c r="Z50" s="203">
        <v>4.07</v>
      </c>
      <c r="AA50" s="203">
        <v>1.37</v>
      </c>
      <c r="AB50" s="203">
        <v>0</v>
      </c>
      <c r="AC50" s="203">
        <v>22.97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45.39</v>
      </c>
      <c r="AJ50" s="203">
        <v>0</v>
      </c>
      <c r="AK50" s="203">
        <v>23.14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3.69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89.56</v>
      </c>
      <c r="L51" s="203">
        <v>69.22</v>
      </c>
      <c r="M51" s="203">
        <v>1.17</v>
      </c>
      <c r="N51" s="203">
        <v>1.95</v>
      </c>
      <c r="O51" s="203">
        <v>2.75</v>
      </c>
      <c r="P51" s="203">
        <v>0.84</v>
      </c>
      <c r="Q51" s="203">
        <v>9.58</v>
      </c>
      <c r="R51" s="203">
        <v>18.62</v>
      </c>
      <c r="S51" s="203">
        <v>11.59</v>
      </c>
      <c r="T51" s="203">
        <v>0</v>
      </c>
      <c r="U51" s="203">
        <v>1.53</v>
      </c>
      <c r="V51" s="203">
        <v>9.1</v>
      </c>
      <c r="W51" s="203">
        <v>0.57999999999999996</v>
      </c>
      <c r="X51" s="203">
        <v>2.4300000000000002</v>
      </c>
      <c r="Y51" s="203">
        <v>0</v>
      </c>
      <c r="Z51" s="203">
        <v>4.07</v>
      </c>
      <c r="AA51" s="203">
        <v>1.37</v>
      </c>
      <c r="AB51" s="203">
        <v>0</v>
      </c>
      <c r="AC51" s="203">
        <v>23.97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46.32</v>
      </c>
      <c r="AJ51" s="203">
        <v>0</v>
      </c>
      <c r="AK51" s="203">
        <v>24.38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3.69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84.75</v>
      </c>
      <c r="L52" s="203">
        <v>69.22</v>
      </c>
      <c r="M52" s="203">
        <v>1.17</v>
      </c>
      <c r="N52" s="203">
        <v>1.95</v>
      </c>
      <c r="O52" s="203">
        <v>2.75</v>
      </c>
      <c r="P52" s="203">
        <v>0.87</v>
      </c>
      <c r="Q52" s="203">
        <v>5.73</v>
      </c>
      <c r="R52" s="203">
        <v>13.81</v>
      </c>
      <c r="S52" s="203">
        <v>7.74</v>
      </c>
      <c r="T52" s="203">
        <v>0</v>
      </c>
      <c r="U52" s="203">
        <v>1.53</v>
      </c>
      <c r="V52" s="203">
        <v>0.34</v>
      </c>
      <c r="W52" s="203">
        <v>0.57999999999999996</v>
      </c>
      <c r="X52" s="203">
        <v>2.4300000000000002</v>
      </c>
      <c r="Y52" s="203">
        <v>0</v>
      </c>
      <c r="Z52" s="203">
        <v>4.07</v>
      </c>
      <c r="AA52" s="203">
        <v>1.37</v>
      </c>
      <c r="AB52" s="203">
        <v>0</v>
      </c>
      <c r="AC52" s="203">
        <v>23.97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46.32</v>
      </c>
      <c r="AJ52" s="203">
        <v>0</v>
      </c>
      <c r="AK52" s="203">
        <v>14.44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3.69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84.75</v>
      </c>
      <c r="L53" s="203">
        <v>69.22</v>
      </c>
      <c r="M53" s="203">
        <v>1.17</v>
      </c>
      <c r="N53" s="203">
        <v>1.95</v>
      </c>
      <c r="O53" s="203">
        <v>2.75</v>
      </c>
      <c r="P53" s="203">
        <v>0.9</v>
      </c>
      <c r="Q53" s="203">
        <v>0.36</v>
      </c>
      <c r="R53" s="203">
        <v>5.14</v>
      </c>
      <c r="S53" s="203">
        <v>0.43</v>
      </c>
      <c r="T53" s="203">
        <v>0</v>
      </c>
      <c r="U53" s="203">
        <v>1.53</v>
      </c>
      <c r="V53" s="203">
        <v>0.34</v>
      </c>
      <c r="W53" s="203">
        <v>0.57999999999999996</v>
      </c>
      <c r="X53" s="203">
        <v>2.4300000000000002</v>
      </c>
      <c r="Y53" s="203">
        <v>0</v>
      </c>
      <c r="Z53" s="203">
        <v>4.07</v>
      </c>
      <c r="AA53" s="203">
        <v>1.37</v>
      </c>
      <c r="AB53" s="203">
        <v>0</v>
      </c>
      <c r="AC53" s="203">
        <v>23.97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46.32</v>
      </c>
      <c r="AJ53" s="203">
        <v>0</v>
      </c>
      <c r="AK53" s="203">
        <v>7.21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3.69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84.75</v>
      </c>
      <c r="L54" s="203">
        <v>69.22</v>
      </c>
      <c r="M54" s="203">
        <v>1.17</v>
      </c>
      <c r="N54" s="203">
        <v>1.95</v>
      </c>
      <c r="O54" s="203">
        <v>2.75</v>
      </c>
      <c r="P54" s="203">
        <v>0.91</v>
      </c>
      <c r="Q54" s="203">
        <v>5.73</v>
      </c>
      <c r="R54" s="203">
        <v>13.81</v>
      </c>
      <c r="S54" s="203">
        <v>7.74</v>
      </c>
      <c r="T54" s="203">
        <v>0</v>
      </c>
      <c r="U54" s="203">
        <v>1.53</v>
      </c>
      <c r="V54" s="203">
        <v>0.34</v>
      </c>
      <c r="W54" s="203">
        <v>0.57999999999999996</v>
      </c>
      <c r="X54" s="203">
        <v>2.4300000000000002</v>
      </c>
      <c r="Y54" s="203">
        <v>0</v>
      </c>
      <c r="Z54" s="203">
        <v>4.07</v>
      </c>
      <c r="AA54" s="203">
        <v>1.37</v>
      </c>
      <c r="AB54" s="203">
        <v>0</v>
      </c>
      <c r="AC54" s="203">
        <v>23.97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46.32</v>
      </c>
      <c r="AJ54" s="203">
        <v>0</v>
      </c>
      <c r="AK54" s="203">
        <v>7.87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3.69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84.75</v>
      </c>
      <c r="L55" s="203">
        <v>69.22</v>
      </c>
      <c r="M55" s="203">
        <v>1.17</v>
      </c>
      <c r="N55" s="203">
        <v>1.95</v>
      </c>
      <c r="O55" s="203">
        <v>2.75</v>
      </c>
      <c r="P55" s="203">
        <v>0.91</v>
      </c>
      <c r="Q55" s="203">
        <v>9.58</v>
      </c>
      <c r="R55" s="203">
        <v>18.62</v>
      </c>
      <c r="S55" s="203">
        <v>10.63</v>
      </c>
      <c r="T55" s="203">
        <v>0</v>
      </c>
      <c r="U55" s="203">
        <v>1.53</v>
      </c>
      <c r="V55" s="203">
        <v>9.1</v>
      </c>
      <c r="W55" s="203">
        <v>0.57999999999999996</v>
      </c>
      <c r="X55" s="203">
        <v>2.4300000000000002</v>
      </c>
      <c r="Y55" s="203">
        <v>0</v>
      </c>
      <c r="Z55" s="203">
        <v>4.07</v>
      </c>
      <c r="AA55" s="203">
        <v>1.37</v>
      </c>
      <c r="AB55" s="203">
        <v>0</v>
      </c>
      <c r="AC55" s="203">
        <v>23.97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46.53</v>
      </c>
      <c r="AJ55" s="203">
        <v>0</v>
      </c>
      <c r="AK55" s="203">
        <v>24.19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3.69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84.75</v>
      </c>
      <c r="L56" s="203">
        <v>69.22</v>
      </c>
      <c r="M56" s="203">
        <v>1.17</v>
      </c>
      <c r="N56" s="203">
        <v>1.95</v>
      </c>
      <c r="O56" s="203">
        <v>2.75</v>
      </c>
      <c r="P56" s="203">
        <v>0.91</v>
      </c>
      <c r="Q56" s="203">
        <v>5.73</v>
      </c>
      <c r="R56" s="203">
        <v>13.81</v>
      </c>
      <c r="S56" s="203">
        <v>7.74</v>
      </c>
      <c r="T56" s="203">
        <v>0</v>
      </c>
      <c r="U56" s="203">
        <v>1.53</v>
      </c>
      <c r="V56" s="203">
        <v>0.34</v>
      </c>
      <c r="W56" s="203">
        <v>0.57999999999999996</v>
      </c>
      <c r="X56" s="203">
        <v>2.4300000000000002</v>
      </c>
      <c r="Y56" s="203">
        <v>0</v>
      </c>
      <c r="Z56" s="203">
        <v>4.07</v>
      </c>
      <c r="AA56" s="203">
        <v>1.37</v>
      </c>
      <c r="AB56" s="203">
        <v>0</v>
      </c>
      <c r="AC56" s="203">
        <v>23.97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46.32</v>
      </c>
      <c r="AJ56" s="203">
        <v>0</v>
      </c>
      <c r="AK56" s="203">
        <v>23.25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3.69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84.75</v>
      </c>
      <c r="L57" s="203">
        <v>69.22</v>
      </c>
      <c r="M57" s="203">
        <v>1.17</v>
      </c>
      <c r="N57" s="203">
        <v>1.95</v>
      </c>
      <c r="O57" s="203">
        <v>2.75</v>
      </c>
      <c r="P57" s="203">
        <v>0.91</v>
      </c>
      <c r="Q57" s="203">
        <v>5.73</v>
      </c>
      <c r="R57" s="203">
        <v>13.81</v>
      </c>
      <c r="S57" s="203">
        <v>7.74</v>
      </c>
      <c r="T57" s="203">
        <v>0</v>
      </c>
      <c r="U57" s="203">
        <v>1.53</v>
      </c>
      <c r="V57" s="203">
        <v>0.34</v>
      </c>
      <c r="W57" s="203">
        <v>0.57999999999999996</v>
      </c>
      <c r="X57" s="203">
        <v>2.4300000000000002</v>
      </c>
      <c r="Y57" s="203">
        <v>0</v>
      </c>
      <c r="Z57" s="203">
        <v>4.07</v>
      </c>
      <c r="AA57" s="203">
        <v>1.37</v>
      </c>
      <c r="AB57" s="203">
        <v>0</v>
      </c>
      <c r="AC57" s="203">
        <v>23.97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46.32</v>
      </c>
      <c r="AJ57" s="203">
        <v>0</v>
      </c>
      <c r="AK57" s="203">
        <v>7.74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3.69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84.75</v>
      </c>
      <c r="L58" s="203">
        <v>69.22</v>
      </c>
      <c r="M58" s="203">
        <v>1.17</v>
      </c>
      <c r="N58" s="203">
        <v>1.95</v>
      </c>
      <c r="O58" s="203">
        <v>2.75</v>
      </c>
      <c r="P58" s="203">
        <v>0.91</v>
      </c>
      <c r="Q58" s="203">
        <v>5.73</v>
      </c>
      <c r="R58" s="203">
        <v>13.81</v>
      </c>
      <c r="S58" s="203">
        <v>7.74</v>
      </c>
      <c r="T58" s="203">
        <v>0</v>
      </c>
      <c r="U58" s="203">
        <v>1.53</v>
      </c>
      <c r="V58" s="203">
        <v>9.1</v>
      </c>
      <c r="W58" s="203">
        <v>0.57999999999999996</v>
      </c>
      <c r="X58" s="203">
        <v>2.4300000000000002</v>
      </c>
      <c r="Y58" s="203">
        <v>0</v>
      </c>
      <c r="Z58" s="203">
        <v>4.07</v>
      </c>
      <c r="AA58" s="203">
        <v>1.37</v>
      </c>
      <c r="AB58" s="203">
        <v>0</v>
      </c>
      <c r="AC58" s="203">
        <v>23.97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46.32</v>
      </c>
      <c r="AJ58" s="203">
        <v>0</v>
      </c>
      <c r="AK58" s="203">
        <v>22.73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3.69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98.23</v>
      </c>
      <c r="L59" s="203">
        <v>77.88</v>
      </c>
      <c r="M59" s="203">
        <v>1.17</v>
      </c>
      <c r="N59" s="203">
        <v>1.95</v>
      </c>
      <c r="O59" s="203">
        <v>2.75</v>
      </c>
      <c r="P59" s="203">
        <v>0.91</v>
      </c>
      <c r="Q59" s="203">
        <v>9.58</v>
      </c>
      <c r="R59" s="203">
        <v>18.62</v>
      </c>
      <c r="S59" s="203">
        <v>11.59</v>
      </c>
      <c r="T59" s="203">
        <v>0</v>
      </c>
      <c r="U59" s="203">
        <v>1.53</v>
      </c>
      <c r="V59" s="203">
        <v>9.1</v>
      </c>
      <c r="W59" s="203">
        <v>0.57999999999999996</v>
      </c>
      <c r="X59" s="203">
        <v>2.4300000000000002</v>
      </c>
      <c r="Y59" s="203">
        <v>0</v>
      </c>
      <c r="Z59" s="203">
        <v>4.07</v>
      </c>
      <c r="AA59" s="203">
        <v>1.37</v>
      </c>
      <c r="AB59" s="203">
        <v>0</v>
      </c>
      <c r="AC59" s="203">
        <v>23.97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46.32</v>
      </c>
      <c r="AJ59" s="203">
        <v>0</v>
      </c>
      <c r="AK59" s="203">
        <v>24.98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3.69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84.75</v>
      </c>
      <c r="L60" s="203">
        <v>69.22</v>
      </c>
      <c r="M60" s="203">
        <v>1.17</v>
      </c>
      <c r="N60" s="203">
        <v>1.95</v>
      </c>
      <c r="O60" s="203">
        <v>2.75</v>
      </c>
      <c r="P60" s="203">
        <v>0.91</v>
      </c>
      <c r="Q60" s="203">
        <v>5.73</v>
      </c>
      <c r="R60" s="203">
        <v>13.81</v>
      </c>
      <c r="S60" s="203">
        <v>7.74</v>
      </c>
      <c r="T60" s="203">
        <v>0</v>
      </c>
      <c r="U60" s="203">
        <v>1.53</v>
      </c>
      <c r="V60" s="203">
        <v>0.34</v>
      </c>
      <c r="W60" s="203">
        <v>0.57999999999999996</v>
      </c>
      <c r="X60" s="203">
        <v>2.4300000000000002</v>
      </c>
      <c r="Y60" s="203">
        <v>0</v>
      </c>
      <c r="Z60" s="203">
        <v>4.07</v>
      </c>
      <c r="AA60" s="203">
        <v>1.37</v>
      </c>
      <c r="AB60" s="203">
        <v>0</v>
      </c>
      <c r="AC60" s="203">
        <v>23.97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46.32</v>
      </c>
      <c r="AJ60" s="203">
        <v>0</v>
      </c>
      <c r="AK60" s="203">
        <v>23.6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3.69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84.75</v>
      </c>
      <c r="L61" s="203">
        <v>69.22</v>
      </c>
      <c r="M61" s="203">
        <v>1.17</v>
      </c>
      <c r="N61" s="203">
        <v>1.95</v>
      </c>
      <c r="O61" s="203">
        <v>2.75</v>
      </c>
      <c r="P61" s="203">
        <v>0.91</v>
      </c>
      <c r="Q61" s="203">
        <v>0.36</v>
      </c>
      <c r="R61" s="203">
        <v>8.99</v>
      </c>
      <c r="S61" s="203">
        <v>0.43</v>
      </c>
      <c r="T61" s="203">
        <v>0</v>
      </c>
      <c r="U61" s="203">
        <v>1.53</v>
      </c>
      <c r="V61" s="203">
        <v>0.34</v>
      </c>
      <c r="W61" s="203">
        <v>0.57999999999999996</v>
      </c>
      <c r="X61" s="203">
        <v>2.4300000000000002</v>
      </c>
      <c r="Y61" s="203">
        <v>0</v>
      </c>
      <c r="Z61" s="203">
        <v>4.07</v>
      </c>
      <c r="AA61" s="203">
        <v>1.37</v>
      </c>
      <c r="AB61" s="203">
        <v>0</v>
      </c>
      <c r="AC61" s="203">
        <v>23.97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46.53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3.69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84.75</v>
      </c>
      <c r="L62" s="203">
        <v>69.22</v>
      </c>
      <c r="M62" s="203">
        <v>1.17</v>
      </c>
      <c r="N62" s="203">
        <v>1.95</v>
      </c>
      <c r="O62" s="203">
        <v>2.75</v>
      </c>
      <c r="P62" s="203">
        <v>0.91</v>
      </c>
      <c r="Q62" s="203">
        <v>5.73</v>
      </c>
      <c r="R62" s="203">
        <v>13.81</v>
      </c>
      <c r="S62" s="203">
        <v>7.74</v>
      </c>
      <c r="T62" s="203">
        <v>0</v>
      </c>
      <c r="U62" s="203">
        <v>1.53</v>
      </c>
      <c r="V62" s="203">
        <v>0.34</v>
      </c>
      <c r="W62" s="203">
        <v>0.57999999999999996</v>
      </c>
      <c r="X62" s="203">
        <v>2.4300000000000002</v>
      </c>
      <c r="Y62" s="203">
        <v>0</v>
      </c>
      <c r="Z62" s="203">
        <v>4.07</v>
      </c>
      <c r="AA62" s="203">
        <v>1.37</v>
      </c>
      <c r="AB62" s="203">
        <v>0</v>
      </c>
      <c r="AC62" s="203">
        <v>23.97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46.59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3.69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6.03</v>
      </c>
      <c r="L63" s="203">
        <v>43.48</v>
      </c>
      <c r="M63" s="203">
        <v>1.17</v>
      </c>
      <c r="N63" s="203">
        <v>1.95</v>
      </c>
      <c r="O63" s="203">
        <v>2.75</v>
      </c>
      <c r="P63" s="203">
        <v>0.91</v>
      </c>
      <c r="Q63" s="203">
        <v>0.36</v>
      </c>
      <c r="R63" s="203">
        <v>0.7</v>
      </c>
      <c r="S63" s="203">
        <v>0.43</v>
      </c>
      <c r="T63" s="203">
        <v>0</v>
      </c>
      <c r="U63" s="203">
        <v>1.53</v>
      </c>
      <c r="V63" s="203">
        <v>0.34</v>
      </c>
      <c r="W63" s="203">
        <v>0.57999999999999996</v>
      </c>
      <c r="X63" s="203">
        <v>2.4300000000000002</v>
      </c>
      <c r="Y63" s="203">
        <v>0</v>
      </c>
      <c r="Z63" s="203">
        <v>4.07</v>
      </c>
      <c r="AA63" s="203">
        <v>1.37</v>
      </c>
      <c r="AB63" s="203">
        <v>0</v>
      </c>
      <c r="AC63" s="203">
        <v>23.97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46.59</v>
      </c>
      <c r="AJ63" s="203">
        <v>0</v>
      </c>
      <c r="AK63" s="203">
        <v>8.7799999999999994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124.52</v>
      </c>
    </row>
    <row r="64" spans="1:42">
      <c r="A64" t="s">
        <v>106</v>
      </c>
      <c r="B64" s="203">
        <v>0</v>
      </c>
      <c r="C64" s="203">
        <v>0</v>
      </c>
      <c r="D64" s="203">
        <v>3.69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6.03</v>
      </c>
      <c r="L64" s="203">
        <v>39.090000000000003</v>
      </c>
      <c r="M64" s="203">
        <v>1.17</v>
      </c>
      <c r="N64" s="203">
        <v>1.95</v>
      </c>
      <c r="O64" s="203">
        <v>2.75</v>
      </c>
      <c r="P64" s="203">
        <v>0.91</v>
      </c>
      <c r="Q64" s="203">
        <v>0.36</v>
      </c>
      <c r="R64" s="203">
        <v>0.7</v>
      </c>
      <c r="S64" s="203">
        <v>0.43</v>
      </c>
      <c r="T64" s="203">
        <v>0</v>
      </c>
      <c r="U64" s="203">
        <v>1.53</v>
      </c>
      <c r="V64" s="203">
        <v>0.34</v>
      </c>
      <c r="W64" s="203">
        <v>0.57999999999999996</v>
      </c>
      <c r="X64" s="203">
        <v>2.4300000000000002</v>
      </c>
      <c r="Y64" s="203">
        <v>0</v>
      </c>
      <c r="Z64" s="203">
        <v>4.07</v>
      </c>
      <c r="AA64" s="203">
        <v>1.37</v>
      </c>
      <c r="AB64" s="203">
        <v>0</v>
      </c>
      <c r="AC64" s="203">
        <v>23.97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46.59</v>
      </c>
      <c r="AJ64" s="203">
        <v>0</v>
      </c>
      <c r="AK64" s="203">
        <v>8.7799999999999994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124.52</v>
      </c>
    </row>
    <row r="65" spans="1:42">
      <c r="A65" t="s">
        <v>107</v>
      </c>
      <c r="B65" s="203">
        <v>0</v>
      </c>
      <c r="C65" s="203">
        <v>0</v>
      </c>
      <c r="D65" s="203">
        <v>3.69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6.03</v>
      </c>
      <c r="L65" s="203">
        <v>4.76</v>
      </c>
      <c r="M65" s="203">
        <v>1.17</v>
      </c>
      <c r="N65" s="203">
        <v>1.95</v>
      </c>
      <c r="O65" s="203">
        <v>2.75</v>
      </c>
      <c r="P65" s="203">
        <v>0.91</v>
      </c>
      <c r="Q65" s="203">
        <v>0.36</v>
      </c>
      <c r="R65" s="203">
        <v>0.7</v>
      </c>
      <c r="S65" s="203">
        <v>0.43</v>
      </c>
      <c r="T65" s="203">
        <v>0</v>
      </c>
      <c r="U65" s="203">
        <v>1.53</v>
      </c>
      <c r="V65" s="203">
        <v>0.34</v>
      </c>
      <c r="W65" s="203">
        <v>0.57999999999999996</v>
      </c>
      <c r="X65" s="203">
        <v>2.4300000000000002</v>
      </c>
      <c r="Y65" s="203">
        <v>0</v>
      </c>
      <c r="Z65" s="203">
        <v>4.07</v>
      </c>
      <c r="AA65" s="203">
        <v>1.37</v>
      </c>
      <c r="AB65" s="203">
        <v>0</v>
      </c>
      <c r="AC65" s="203">
        <v>23.97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46.59</v>
      </c>
      <c r="AJ65" s="203">
        <v>0</v>
      </c>
      <c r="AK65" s="203">
        <v>8.7799999999999994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124.52</v>
      </c>
    </row>
    <row r="66" spans="1:42">
      <c r="A66" t="s">
        <v>108</v>
      </c>
      <c r="B66" s="203">
        <v>0</v>
      </c>
      <c r="C66" s="203">
        <v>0</v>
      </c>
      <c r="D66" s="203">
        <v>3.69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6.03</v>
      </c>
      <c r="L66" s="203">
        <v>4.76</v>
      </c>
      <c r="M66" s="203">
        <v>1.17</v>
      </c>
      <c r="N66" s="203">
        <v>1.95</v>
      </c>
      <c r="O66" s="203">
        <v>2.75</v>
      </c>
      <c r="P66" s="203">
        <v>0.91</v>
      </c>
      <c r="Q66" s="203">
        <v>0.36</v>
      </c>
      <c r="R66" s="203">
        <v>0.7</v>
      </c>
      <c r="S66" s="203">
        <v>0.43</v>
      </c>
      <c r="T66" s="203">
        <v>0</v>
      </c>
      <c r="U66" s="203">
        <v>1.53</v>
      </c>
      <c r="V66" s="203">
        <v>0.34</v>
      </c>
      <c r="W66" s="203">
        <v>0.57999999999999996</v>
      </c>
      <c r="X66" s="203">
        <v>2.4300000000000002</v>
      </c>
      <c r="Y66" s="203">
        <v>0</v>
      </c>
      <c r="Z66" s="203">
        <v>4.07</v>
      </c>
      <c r="AA66" s="203">
        <v>1.37</v>
      </c>
      <c r="AB66" s="203">
        <v>0</v>
      </c>
      <c r="AC66" s="203">
        <v>23.97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46.59</v>
      </c>
      <c r="AJ66" s="203">
        <v>0</v>
      </c>
      <c r="AK66" s="203">
        <v>8.7799999999999994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124.52</v>
      </c>
    </row>
    <row r="67" spans="1:42">
      <c r="A67" t="s">
        <v>109</v>
      </c>
      <c r="B67" s="203">
        <v>0</v>
      </c>
      <c r="C67" s="203">
        <v>0</v>
      </c>
      <c r="D67" s="203">
        <v>3.69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6.03</v>
      </c>
      <c r="L67" s="203">
        <v>4.76</v>
      </c>
      <c r="M67" s="203">
        <v>1.17</v>
      </c>
      <c r="N67" s="203">
        <v>1.95</v>
      </c>
      <c r="O67" s="203">
        <v>2.75</v>
      </c>
      <c r="P67" s="203">
        <v>0.87</v>
      </c>
      <c r="Q67" s="203">
        <v>0.36</v>
      </c>
      <c r="R67" s="203">
        <v>0.7</v>
      </c>
      <c r="S67" s="203">
        <v>0.43</v>
      </c>
      <c r="T67" s="203">
        <v>0</v>
      </c>
      <c r="U67" s="203">
        <v>1.53</v>
      </c>
      <c r="V67" s="203">
        <v>0.34</v>
      </c>
      <c r="W67" s="203">
        <v>0.57999999999999996</v>
      </c>
      <c r="X67" s="203">
        <v>2.4300000000000002</v>
      </c>
      <c r="Y67" s="203">
        <v>0</v>
      </c>
      <c r="Z67" s="203">
        <v>4.07</v>
      </c>
      <c r="AA67" s="203">
        <v>1.37</v>
      </c>
      <c r="AB67" s="203">
        <v>0</v>
      </c>
      <c r="AC67" s="203">
        <v>22.97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47.05</v>
      </c>
      <c r="AJ67" s="203">
        <v>0</v>
      </c>
      <c r="AK67" s="203">
        <v>8.7799999999999994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124.52</v>
      </c>
    </row>
    <row r="68" spans="1:42">
      <c r="A68" t="s">
        <v>110</v>
      </c>
      <c r="B68" s="203">
        <v>0</v>
      </c>
      <c r="C68" s="203">
        <v>0</v>
      </c>
      <c r="D68" s="203">
        <v>3.69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6.03</v>
      </c>
      <c r="L68" s="203">
        <v>4.76</v>
      </c>
      <c r="M68" s="203">
        <v>1.17</v>
      </c>
      <c r="N68" s="203">
        <v>1.95</v>
      </c>
      <c r="O68" s="203">
        <v>2.75</v>
      </c>
      <c r="P68" s="203">
        <v>0.78</v>
      </c>
      <c r="Q68" s="203">
        <v>0.36</v>
      </c>
      <c r="R68" s="203">
        <v>0.7</v>
      </c>
      <c r="S68" s="203">
        <v>0.43</v>
      </c>
      <c r="T68" s="203">
        <v>0</v>
      </c>
      <c r="U68" s="203">
        <v>1.53</v>
      </c>
      <c r="V68" s="203">
        <v>0.34</v>
      </c>
      <c r="W68" s="203">
        <v>0.57999999999999996</v>
      </c>
      <c r="X68" s="203">
        <v>2.4300000000000002</v>
      </c>
      <c r="Y68" s="203">
        <v>0</v>
      </c>
      <c r="Z68" s="203">
        <v>4.07</v>
      </c>
      <c r="AA68" s="203">
        <v>1.37</v>
      </c>
      <c r="AB68" s="203">
        <v>0</v>
      </c>
      <c r="AC68" s="203">
        <v>22.97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46.32</v>
      </c>
      <c r="AJ68" s="203">
        <v>0</v>
      </c>
      <c r="AK68" s="203">
        <v>8.7799999999999994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124.52</v>
      </c>
    </row>
    <row r="69" spans="1:42">
      <c r="A69" t="s">
        <v>111</v>
      </c>
      <c r="B69" s="203">
        <v>0</v>
      </c>
      <c r="C69" s="203">
        <v>0</v>
      </c>
      <c r="D69" s="203">
        <v>3.69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6.03</v>
      </c>
      <c r="L69" s="203">
        <v>4.76</v>
      </c>
      <c r="M69" s="203">
        <v>1.17</v>
      </c>
      <c r="N69" s="203">
        <v>1.95</v>
      </c>
      <c r="O69" s="203">
        <v>2.75</v>
      </c>
      <c r="P69" s="203">
        <v>0.78</v>
      </c>
      <c r="Q69" s="203">
        <v>0.36</v>
      </c>
      <c r="R69" s="203">
        <v>0.7</v>
      </c>
      <c r="S69" s="203">
        <v>0.43</v>
      </c>
      <c r="T69" s="203">
        <v>0</v>
      </c>
      <c r="U69" s="203">
        <v>1.53</v>
      </c>
      <c r="V69" s="203">
        <v>0.34</v>
      </c>
      <c r="W69" s="203">
        <v>0.57999999999999996</v>
      </c>
      <c r="X69" s="203">
        <v>2.4300000000000002</v>
      </c>
      <c r="Y69" s="203">
        <v>0</v>
      </c>
      <c r="Z69" s="203">
        <v>4.07</v>
      </c>
      <c r="AA69" s="203">
        <v>1.37</v>
      </c>
      <c r="AB69" s="203">
        <v>0</v>
      </c>
      <c r="AC69" s="203">
        <v>22.97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46.32</v>
      </c>
      <c r="AJ69" s="203">
        <v>0</v>
      </c>
      <c r="AK69" s="203">
        <v>8.7799999999999994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124.52</v>
      </c>
    </row>
    <row r="70" spans="1:42">
      <c r="A70" t="s">
        <v>112</v>
      </c>
      <c r="B70" s="203">
        <v>0</v>
      </c>
      <c r="C70" s="203">
        <v>0</v>
      </c>
      <c r="D70" s="203">
        <v>3.69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6.03</v>
      </c>
      <c r="L70" s="203">
        <v>4.76</v>
      </c>
      <c r="M70" s="203">
        <v>1.17</v>
      </c>
      <c r="N70" s="203">
        <v>1.95</v>
      </c>
      <c r="O70" s="203">
        <v>2.75</v>
      </c>
      <c r="P70" s="203">
        <v>0.78</v>
      </c>
      <c r="Q70" s="203">
        <v>0.36</v>
      </c>
      <c r="R70" s="203">
        <v>0.7</v>
      </c>
      <c r="S70" s="203">
        <v>0.43</v>
      </c>
      <c r="T70" s="203">
        <v>0</v>
      </c>
      <c r="U70" s="203">
        <v>1.53</v>
      </c>
      <c r="V70" s="203">
        <v>0.34</v>
      </c>
      <c r="W70" s="203">
        <v>0.57999999999999996</v>
      </c>
      <c r="X70" s="203">
        <v>2.4300000000000002</v>
      </c>
      <c r="Y70" s="203">
        <v>0</v>
      </c>
      <c r="Z70" s="203">
        <v>4.07</v>
      </c>
      <c r="AA70" s="203">
        <v>1.37</v>
      </c>
      <c r="AB70" s="203">
        <v>0</v>
      </c>
      <c r="AC70" s="203">
        <v>22.97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46.32</v>
      </c>
      <c r="AJ70" s="203">
        <v>0</v>
      </c>
      <c r="AK70" s="203">
        <v>8.7799999999999994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124.52</v>
      </c>
    </row>
    <row r="71" spans="1:42">
      <c r="A71" t="s">
        <v>113</v>
      </c>
      <c r="B71" s="203">
        <v>0</v>
      </c>
      <c r="C71" s="203">
        <v>0</v>
      </c>
      <c r="D71" s="203">
        <v>3.69</v>
      </c>
      <c r="E71" s="203">
        <v>0</v>
      </c>
      <c r="F71" s="203">
        <v>7.15</v>
      </c>
      <c r="G71" s="203">
        <v>23.37</v>
      </c>
      <c r="H71" s="203">
        <v>0</v>
      </c>
      <c r="I71" s="203">
        <v>27.92</v>
      </c>
      <c r="J71" s="203">
        <v>2.41</v>
      </c>
      <c r="K71" s="203">
        <v>6.03</v>
      </c>
      <c r="L71" s="203">
        <v>4.76</v>
      </c>
      <c r="M71" s="203">
        <v>1.17</v>
      </c>
      <c r="N71" s="203">
        <v>1.95</v>
      </c>
      <c r="O71" s="203">
        <v>2.75</v>
      </c>
      <c r="P71" s="203">
        <v>0.81</v>
      </c>
      <c r="Q71" s="203">
        <v>0.36</v>
      </c>
      <c r="R71" s="203">
        <v>0.7</v>
      </c>
      <c r="S71" s="203">
        <v>0.43</v>
      </c>
      <c r="T71" s="203">
        <v>0</v>
      </c>
      <c r="U71" s="203">
        <v>1.53</v>
      </c>
      <c r="V71" s="203">
        <v>0.34</v>
      </c>
      <c r="W71" s="203">
        <v>0.57999999999999996</v>
      </c>
      <c r="X71" s="203">
        <v>2.4300000000000002</v>
      </c>
      <c r="Y71" s="203">
        <v>0</v>
      </c>
      <c r="Z71" s="203">
        <v>4.07</v>
      </c>
      <c r="AA71" s="203">
        <v>1.37</v>
      </c>
      <c r="AB71" s="203">
        <v>0</v>
      </c>
      <c r="AC71" s="203">
        <v>22.97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46.32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3.69</v>
      </c>
      <c r="E72" s="203">
        <v>0</v>
      </c>
      <c r="F72" s="203">
        <v>7.15</v>
      </c>
      <c r="G72" s="203">
        <v>23.37</v>
      </c>
      <c r="H72" s="203">
        <v>0</v>
      </c>
      <c r="I72" s="203">
        <v>27.92</v>
      </c>
      <c r="J72" s="203">
        <v>2.41</v>
      </c>
      <c r="K72" s="203">
        <v>6.03</v>
      </c>
      <c r="L72" s="203">
        <v>4.76</v>
      </c>
      <c r="M72" s="203">
        <v>1.17</v>
      </c>
      <c r="N72" s="203">
        <v>1.95</v>
      </c>
      <c r="O72" s="203">
        <v>2.75</v>
      </c>
      <c r="P72" s="203">
        <v>0.84</v>
      </c>
      <c r="Q72" s="203">
        <v>0.36</v>
      </c>
      <c r="R72" s="203">
        <v>0.7</v>
      </c>
      <c r="S72" s="203">
        <v>0.43</v>
      </c>
      <c r="T72" s="203">
        <v>0</v>
      </c>
      <c r="U72" s="203">
        <v>1.53</v>
      </c>
      <c r="V72" s="203">
        <v>0.34</v>
      </c>
      <c r="W72" s="203">
        <v>0.57999999999999996</v>
      </c>
      <c r="X72" s="203">
        <v>2.4300000000000002</v>
      </c>
      <c r="Y72" s="203">
        <v>0</v>
      </c>
      <c r="Z72" s="203">
        <v>4.07</v>
      </c>
      <c r="AA72" s="203">
        <v>1.37</v>
      </c>
      <c r="AB72" s="203">
        <v>0</v>
      </c>
      <c r="AC72" s="203">
        <v>22.97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46.32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3.69</v>
      </c>
      <c r="E73" s="203">
        <v>0</v>
      </c>
      <c r="F73" s="203">
        <v>7.15</v>
      </c>
      <c r="G73" s="203">
        <v>23.37</v>
      </c>
      <c r="H73" s="203">
        <v>0</v>
      </c>
      <c r="I73" s="203">
        <v>27.92</v>
      </c>
      <c r="J73" s="203">
        <v>2.41</v>
      </c>
      <c r="K73" s="203">
        <v>6.03</v>
      </c>
      <c r="L73" s="203">
        <v>4.76</v>
      </c>
      <c r="M73" s="203">
        <v>1.17</v>
      </c>
      <c r="N73" s="203">
        <v>1.95</v>
      </c>
      <c r="O73" s="203">
        <v>2.75</v>
      </c>
      <c r="P73" s="203">
        <v>0.86</v>
      </c>
      <c r="Q73" s="203">
        <v>0.36</v>
      </c>
      <c r="R73" s="203">
        <v>0.7</v>
      </c>
      <c r="S73" s="203">
        <v>0.43</v>
      </c>
      <c r="T73" s="203">
        <v>0</v>
      </c>
      <c r="U73" s="203">
        <v>1.53</v>
      </c>
      <c r="V73" s="203">
        <v>0.34</v>
      </c>
      <c r="W73" s="203">
        <v>0.57999999999999996</v>
      </c>
      <c r="X73" s="203">
        <v>2.4300000000000002</v>
      </c>
      <c r="Y73" s="203">
        <v>0</v>
      </c>
      <c r="Z73" s="203">
        <v>4.07</v>
      </c>
      <c r="AA73" s="203">
        <v>1.37</v>
      </c>
      <c r="AB73" s="203">
        <v>0</v>
      </c>
      <c r="AC73" s="203">
        <v>22.97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46.53</v>
      </c>
      <c r="AJ73" s="203">
        <v>0</v>
      </c>
      <c r="AK73" s="203">
        <v>7.78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3.69</v>
      </c>
      <c r="E74" s="203">
        <v>0</v>
      </c>
      <c r="F74" s="203">
        <v>7.15</v>
      </c>
      <c r="G74" s="203">
        <v>23.37</v>
      </c>
      <c r="H74" s="203">
        <v>0</v>
      </c>
      <c r="I74" s="203">
        <v>27.92</v>
      </c>
      <c r="J74" s="203">
        <v>2.41</v>
      </c>
      <c r="K74" s="203">
        <v>6.03</v>
      </c>
      <c r="L74" s="203">
        <v>4.76</v>
      </c>
      <c r="M74" s="203">
        <v>1.17</v>
      </c>
      <c r="N74" s="203">
        <v>1.95</v>
      </c>
      <c r="O74" s="203">
        <v>2.75</v>
      </c>
      <c r="P74" s="203">
        <v>0.88</v>
      </c>
      <c r="Q74" s="203">
        <v>0.36</v>
      </c>
      <c r="R74" s="203">
        <v>0.7</v>
      </c>
      <c r="S74" s="203">
        <v>0.43</v>
      </c>
      <c r="T74" s="203">
        <v>0</v>
      </c>
      <c r="U74" s="203">
        <v>1.53</v>
      </c>
      <c r="V74" s="203">
        <v>0.34</v>
      </c>
      <c r="W74" s="203">
        <v>0.57999999999999996</v>
      </c>
      <c r="X74" s="203">
        <v>2.4300000000000002</v>
      </c>
      <c r="Y74" s="203">
        <v>0</v>
      </c>
      <c r="Z74" s="203">
        <v>4.07</v>
      </c>
      <c r="AA74" s="203">
        <v>1.37</v>
      </c>
      <c r="AB74" s="203">
        <v>0</v>
      </c>
      <c r="AC74" s="203">
        <v>22.97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46.32</v>
      </c>
      <c r="AJ74" s="203">
        <v>0</v>
      </c>
      <c r="AK74" s="203">
        <v>7.78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3.69</v>
      </c>
      <c r="E75" s="203">
        <v>0</v>
      </c>
      <c r="F75" s="203">
        <v>7.15</v>
      </c>
      <c r="G75" s="203">
        <v>23.37</v>
      </c>
      <c r="H75" s="203">
        <v>0</v>
      </c>
      <c r="I75" s="203">
        <v>23.11</v>
      </c>
      <c r="J75" s="203">
        <v>2.41</v>
      </c>
      <c r="K75" s="203">
        <v>6.03</v>
      </c>
      <c r="L75" s="203">
        <v>4.76</v>
      </c>
      <c r="M75" s="203">
        <v>1.07</v>
      </c>
      <c r="N75" s="203">
        <v>1.95</v>
      </c>
      <c r="O75" s="203">
        <v>2.75</v>
      </c>
      <c r="P75" s="203">
        <v>0.91</v>
      </c>
      <c r="Q75" s="203">
        <v>0.36</v>
      </c>
      <c r="R75" s="203">
        <v>0.7</v>
      </c>
      <c r="S75" s="203">
        <v>0.43</v>
      </c>
      <c r="T75" s="203">
        <v>0</v>
      </c>
      <c r="U75" s="203">
        <v>1.53</v>
      </c>
      <c r="V75" s="203">
        <v>0.34</v>
      </c>
      <c r="W75" s="203">
        <v>0.57999999999999996</v>
      </c>
      <c r="X75" s="203">
        <v>2.4300000000000002</v>
      </c>
      <c r="Y75" s="203">
        <v>0</v>
      </c>
      <c r="Z75" s="203">
        <v>4.3499999999999996</v>
      </c>
      <c r="AA75" s="203">
        <v>1.37</v>
      </c>
      <c r="AB75" s="203">
        <v>0</v>
      </c>
      <c r="AC75" s="203">
        <v>22.97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47.73</v>
      </c>
      <c r="AJ75" s="203">
        <v>0</v>
      </c>
      <c r="AK75" s="203">
        <v>7.78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3.69</v>
      </c>
      <c r="E76" s="203">
        <v>0</v>
      </c>
      <c r="F76" s="203">
        <v>7.15</v>
      </c>
      <c r="G76" s="203">
        <v>23.37</v>
      </c>
      <c r="H76" s="203">
        <v>0</v>
      </c>
      <c r="I76" s="203">
        <v>23.11</v>
      </c>
      <c r="J76" s="203">
        <v>2.41</v>
      </c>
      <c r="K76" s="203">
        <v>6.03</v>
      </c>
      <c r="L76" s="203">
        <v>4.76</v>
      </c>
      <c r="M76" s="203">
        <v>1.07</v>
      </c>
      <c r="N76" s="203">
        <v>1.95</v>
      </c>
      <c r="O76" s="203">
        <v>2.75</v>
      </c>
      <c r="P76" s="203">
        <v>0.91</v>
      </c>
      <c r="Q76" s="203">
        <v>0.36</v>
      </c>
      <c r="R76" s="203">
        <v>0.7</v>
      </c>
      <c r="S76" s="203">
        <v>0.43</v>
      </c>
      <c r="T76" s="203">
        <v>0</v>
      </c>
      <c r="U76" s="203">
        <v>1.53</v>
      </c>
      <c r="V76" s="203">
        <v>0.34</v>
      </c>
      <c r="W76" s="203">
        <v>0.57999999999999996</v>
      </c>
      <c r="X76" s="203">
        <v>2.4300000000000002</v>
      </c>
      <c r="Y76" s="203">
        <v>0</v>
      </c>
      <c r="Z76" s="203">
        <v>4.3499999999999996</v>
      </c>
      <c r="AA76" s="203">
        <v>1.37</v>
      </c>
      <c r="AB76" s="203">
        <v>0</v>
      </c>
      <c r="AC76" s="203">
        <v>22.97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47.73</v>
      </c>
      <c r="AJ76" s="203">
        <v>0</v>
      </c>
      <c r="AK76" s="203">
        <v>7.78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23.11</v>
      </c>
      <c r="J77" s="203">
        <v>2.41</v>
      </c>
      <c r="K77" s="203">
        <v>6.03</v>
      </c>
      <c r="L77" s="203">
        <v>4.76</v>
      </c>
      <c r="M77" s="203">
        <v>1.07</v>
      </c>
      <c r="N77" s="203">
        <v>1.95</v>
      </c>
      <c r="O77" s="203">
        <v>2.75</v>
      </c>
      <c r="P77" s="203">
        <v>0.91</v>
      </c>
      <c r="Q77" s="203">
        <v>0.36</v>
      </c>
      <c r="R77" s="203">
        <v>0.7</v>
      </c>
      <c r="S77" s="203">
        <v>0.43</v>
      </c>
      <c r="T77" s="203">
        <v>0</v>
      </c>
      <c r="U77" s="203">
        <v>1.53</v>
      </c>
      <c r="V77" s="203">
        <v>0.34</v>
      </c>
      <c r="W77" s="203">
        <v>0.57999999999999996</v>
      </c>
      <c r="X77" s="203">
        <v>2.4300000000000002</v>
      </c>
      <c r="Y77" s="203">
        <v>0</v>
      </c>
      <c r="Z77" s="203">
        <v>4.3499999999999996</v>
      </c>
      <c r="AA77" s="203">
        <v>1.37</v>
      </c>
      <c r="AB77" s="203">
        <v>0</v>
      </c>
      <c r="AC77" s="203">
        <v>29.46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50.83</v>
      </c>
      <c r="AJ77" s="203">
        <v>0</v>
      </c>
      <c r="AK77" s="203">
        <v>7.78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23.11</v>
      </c>
      <c r="J78" s="203">
        <v>2.41</v>
      </c>
      <c r="K78" s="203">
        <v>6.03</v>
      </c>
      <c r="L78" s="203">
        <v>4.76</v>
      </c>
      <c r="M78" s="203">
        <v>1.07</v>
      </c>
      <c r="N78" s="203">
        <v>1.95</v>
      </c>
      <c r="O78" s="203">
        <v>2.75</v>
      </c>
      <c r="P78" s="203">
        <v>0.91</v>
      </c>
      <c r="Q78" s="203">
        <v>0.36</v>
      </c>
      <c r="R78" s="203">
        <v>0.7</v>
      </c>
      <c r="S78" s="203">
        <v>0.43</v>
      </c>
      <c r="T78" s="203">
        <v>0</v>
      </c>
      <c r="U78" s="203">
        <v>1.53</v>
      </c>
      <c r="V78" s="203">
        <v>0.34</v>
      </c>
      <c r="W78" s="203">
        <v>0.57999999999999996</v>
      </c>
      <c r="X78" s="203">
        <v>2.4300000000000002</v>
      </c>
      <c r="Y78" s="203">
        <v>0</v>
      </c>
      <c r="Z78" s="203">
        <v>4.3499999999999996</v>
      </c>
      <c r="AA78" s="203">
        <v>1.37</v>
      </c>
      <c r="AB78" s="203">
        <v>0</v>
      </c>
      <c r="AC78" s="203">
        <v>29.46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50.83</v>
      </c>
      <c r="AJ78" s="203">
        <v>0</v>
      </c>
      <c r="AK78" s="203">
        <v>7.78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23.11</v>
      </c>
      <c r="J79" s="203">
        <v>2.41</v>
      </c>
      <c r="K79" s="203">
        <v>6.03</v>
      </c>
      <c r="L79" s="203">
        <v>4.76</v>
      </c>
      <c r="M79" s="203">
        <v>1.07</v>
      </c>
      <c r="N79" s="203">
        <v>1.95</v>
      </c>
      <c r="O79" s="203">
        <v>2.75</v>
      </c>
      <c r="P79" s="203">
        <v>0.91</v>
      </c>
      <c r="Q79" s="203">
        <v>0.36</v>
      </c>
      <c r="R79" s="203">
        <v>0.7</v>
      </c>
      <c r="S79" s="203">
        <v>0.43</v>
      </c>
      <c r="T79" s="203">
        <v>0</v>
      </c>
      <c r="U79" s="203">
        <v>1.53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4.3499999999999996</v>
      </c>
      <c r="AA79" s="203">
        <v>1.37</v>
      </c>
      <c r="AB79" s="203">
        <v>0</v>
      </c>
      <c r="AC79" s="203">
        <v>29.46</v>
      </c>
      <c r="AD79" s="203">
        <v>0</v>
      </c>
      <c r="AE79" s="203">
        <v>0</v>
      </c>
      <c r="AF79" s="203">
        <v>0</v>
      </c>
      <c r="AG79" s="203">
        <v>0.95</v>
      </c>
      <c r="AH79" s="203">
        <v>0</v>
      </c>
      <c r="AI79" s="203">
        <v>51.65</v>
      </c>
      <c r="AJ79" s="203">
        <v>0</v>
      </c>
      <c r="AK79" s="203">
        <v>7.78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23.11</v>
      </c>
      <c r="J80" s="203">
        <v>2.41</v>
      </c>
      <c r="K80" s="203">
        <v>6.03</v>
      </c>
      <c r="L80" s="203">
        <v>4.76</v>
      </c>
      <c r="M80" s="203">
        <v>1.07</v>
      </c>
      <c r="N80" s="203">
        <v>1.95</v>
      </c>
      <c r="O80" s="203">
        <v>2.75</v>
      </c>
      <c r="P80" s="203">
        <v>0.91</v>
      </c>
      <c r="Q80" s="203">
        <v>0.36</v>
      </c>
      <c r="R80" s="203">
        <v>0.7</v>
      </c>
      <c r="S80" s="203">
        <v>0.43</v>
      </c>
      <c r="T80" s="203">
        <v>0</v>
      </c>
      <c r="U80" s="203">
        <v>1.53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4.3499999999999996</v>
      </c>
      <c r="AA80" s="203">
        <v>1.37</v>
      </c>
      <c r="AB80" s="203">
        <v>0</v>
      </c>
      <c r="AC80" s="203">
        <v>29.46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51.98</v>
      </c>
      <c r="AJ80" s="203">
        <v>0</v>
      </c>
      <c r="AK80" s="203">
        <v>7.78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3.69</v>
      </c>
      <c r="E81" s="203">
        <v>0</v>
      </c>
      <c r="F81" s="203">
        <v>18.13</v>
      </c>
      <c r="G81" s="203">
        <v>7.15</v>
      </c>
      <c r="H81" s="203">
        <v>0</v>
      </c>
      <c r="I81" s="203">
        <v>25.51</v>
      </c>
      <c r="J81" s="203">
        <v>2.41</v>
      </c>
      <c r="K81" s="203">
        <v>6.03</v>
      </c>
      <c r="L81" s="203">
        <v>4.76</v>
      </c>
      <c r="M81" s="203">
        <v>1.07</v>
      </c>
      <c r="N81" s="203">
        <v>1.95</v>
      </c>
      <c r="O81" s="203">
        <v>2.75</v>
      </c>
      <c r="P81" s="203">
        <v>0.91</v>
      </c>
      <c r="Q81" s="203">
        <v>0.36</v>
      </c>
      <c r="R81" s="203">
        <v>0.7</v>
      </c>
      <c r="S81" s="203">
        <v>0.43</v>
      </c>
      <c r="T81" s="203">
        <v>0</v>
      </c>
      <c r="U81" s="203">
        <v>1.53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4.3499999999999996</v>
      </c>
      <c r="AA81" s="203">
        <v>1.37</v>
      </c>
      <c r="AB81" s="203">
        <v>0</v>
      </c>
      <c r="AC81" s="203">
        <v>29.46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50.83</v>
      </c>
      <c r="AJ81" s="203">
        <v>0</v>
      </c>
      <c r="AK81" s="203">
        <v>7.78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3.69</v>
      </c>
      <c r="E82" s="203">
        <v>0</v>
      </c>
      <c r="F82" s="203">
        <v>18.13</v>
      </c>
      <c r="G82" s="203">
        <v>7.15</v>
      </c>
      <c r="H82" s="203">
        <v>0</v>
      </c>
      <c r="I82" s="203">
        <v>25.51</v>
      </c>
      <c r="J82" s="203">
        <v>2.41</v>
      </c>
      <c r="K82" s="203">
        <v>6.03</v>
      </c>
      <c r="L82" s="203">
        <v>4.76</v>
      </c>
      <c r="M82" s="203">
        <v>1.07</v>
      </c>
      <c r="N82" s="203">
        <v>1.95</v>
      </c>
      <c r="O82" s="203">
        <v>2.75</v>
      </c>
      <c r="P82" s="203">
        <v>0.91</v>
      </c>
      <c r="Q82" s="203">
        <v>0.36</v>
      </c>
      <c r="R82" s="203">
        <v>0.7</v>
      </c>
      <c r="S82" s="203">
        <v>0.43</v>
      </c>
      <c r="T82" s="203">
        <v>0</v>
      </c>
      <c r="U82" s="203">
        <v>1.53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4.3499999999999996</v>
      </c>
      <c r="AA82" s="203">
        <v>1.37</v>
      </c>
      <c r="AB82" s="203">
        <v>0</v>
      </c>
      <c r="AC82" s="203">
        <v>29.46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50.83</v>
      </c>
      <c r="AJ82" s="203">
        <v>0</v>
      </c>
      <c r="AK82" s="203">
        <v>7.78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2.41</v>
      </c>
      <c r="K83" s="203">
        <v>6.03</v>
      </c>
      <c r="L83" s="203">
        <v>4.76</v>
      </c>
      <c r="M83" s="203">
        <v>1.07</v>
      </c>
      <c r="N83" s="203">
        <v>1.95</v>
      </c>
      <c r="O83" s="203">
        <v>2.75</v>
      </c>
      <c r="P83" s="203">
        <v>0.91</v>
      </c>
      <c r="Q83" s="203">
        <v>0.36</v>
      </c>
      <c r="R83" s="203">
        <v>0.7</v>
      </c>
      <c r="S83" s="203">
        <v>0.43</v>
      </c>
      <c r="T83" s="203">
        <v>0</v>
      </c>
      <c r="U83" s="203">
        <v>1.53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4.3499999999999996</v>
      </c>
      <c r="AA83" s="203">
        <v>1.37</v>
      </c>
      <c r="AB83" s="203">
        <v>0</v>
      </c>
      <c r="AC83" s="203">
        <v>29.46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50.83</v>
      </c>
      <c r="AJ83" s="203">
        <v>0</v>
      </c>
      <c r="AK83" s="203">
        <v>5.64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2.41</v>
      </c>
      <c r="K84" s="203">
        <v>6.03</v>
      </c>
      <c r="L84" s="203">
        <v>4.76</v>
      </c>
      <c r="M84" s="203">
        <v>1.07</v>
      </c>
      <c r="N84" s="203">
        <v>1.95</v>
      </c>
      <c r="O84" s="203">
        <v>2.75</v>
      </c>
      <c r="P84" s="203">
        <v>0.91</v>
      </c>
      <c r="Q84" s="203">
        <v>0.36</v>
      </c>
      <c r="R84" s="203">
        <v>0.7</v>
      </c>
      <c r="S84" s="203">
        <v>0.43</v>
      </c>
      <c r="T84" s="203">
        <v>0</v>
      </c>
      <c r="U84" s="203">
        <v>1.53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4.3499999999999996</v>
      </c>
      <c r="AA84" s="203">
        <v>1.37</v>
      </c>
      <c r="AB84" s="203">
        <v>0</v>
      </c>
      <c r="AC84" s="203">
        <v>29.46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50.83</v>
      </c>
      <c r="AJ84" s="203">
        <v>0</v>
      </c>
      <c r="AK84" s="203">
        <v>5.64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2.41</v>
      </c>
      <c r="K85" s="203">
        <v>6.03</v>
      </c>
      <c r="L85" s="203">
        <v>4.76</v>
      </c>
      <c r="M85" s="203">
        <v>1.07</v>
      </c>
      <c r="N85" s="203">
        <v>1.95</v>
      </c>
      <c r="O85" s="203">
        <v>2.75</v>
      </c>
      <c r="P85" s="203">
        <v>0.91</v>
      </c>
      <c r="Q85" s="203">
        <v>0.36</v>
      </c>
      <c r="R85" s="203">
        <v>0.7</v>
      </c>
      <c r="S85" s="203">
        <v>0.43</v>
      </c>
      <c r="T85" s="203">
        <v>0</v>
      </c>
      <c r="U85" s="203">
        <v>1.53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4.3499999999999996</v>
      </c>
      <c r="AA85" s="203">
        <v>1.37</v>
      </c>
      <c r="AB85" s="203">
        <v>0</v>
      </c>
      <c r="AC85" s="203">
        <v>29.46</v>
      </c>
      <c r="AD85" s="203">
        <v>0</v>
      </c>
      <c r="AE85" s="203">
        <v>0</v>
      </c>
      <c r="AF85" s="203">
        <v>0</v>
      </c>
      <c r="AG85" s="203">
        <v>0.95</v>
      </c>
      <c r="AH85" s="203">
        <v>0</v>
      </c>
      <c r="AI85" s="203">
        <v>52.09</v>
      </c>
      <c r="AJ85" s="203">
        <v>0</v>
      </c>
      <c r="AK85" s="203">
        <v>4.63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2.41</v>
      </c>
      <c r="K86" s="203">
        <v>6.03</v>
      </c>
      <c r="L86" s="203">
        <v>4.76</v>
      </c>
      <c r="M86" s="203">
        <v>1.07</v>
      </c>
      <c r="N86" s="203">
        <v>1.95</v>
      </c>
      <c r="O86" s="203">
        <v>2.75</v>
      </c>
      <c r="P86" s="203">
        <v>0.91</v>
      </c>
      <c r="Q86" s="203">
        <v>0.36</v>
      </c>
      <c r="R86" s="203">
        <v>0.7</v>
      </c>
      <c r="S86" s="203">
        <v>0.43</v>
      </c>
      <c r="T86" s="203">
        <v>0</v>
      </c>
      <c r="U86" s="203">
        <v>1.53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4.3499999999999996</v>
      </c>
      <c r="AA86" s="203">
        <v>1.37</v>
      </c>
      <c r="AB86" s="203">
        <v>0</v>
      </c>
      <c r="AC86" s="203">
        <v>29.46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50.83</v>
      </c>
      <c r="AJ86" s="203">
        <v>0</v>
      </c>
      <c r="AK86" s="203">
        <v>4.37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2.41</v>
      </c>
      <c r="K87" s="203">
        <v>6.03</v>
      </c>
      <c r="L87" s="203">
        <v>4.76</v>
      </c>
      <c r="M87" s="203">
        <v>1.07</v>
      </c>
      <c r="N87" s="203">
        <v>1.95</v>
      </c>
      <c r="O87" s="203">
        <v>2.75</v>
      </c>
      <c r="P87" s="203">
        <v>0.91</v>
      </c>
      <c r="Q87" s="203">
        <v>0.36</v>
      </c>
      <c r="R87" s="203">
        <v>0.7</v>
      </c>
      <c r="S87" s="203">
        <v>0.43</v>
      </c>
      <c r="T87" s="203">
        <v>0</v>
      </c>
      <c r="U87" s="203">
        <v>1.53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4.3499999999999996</v>
      </c>
      <c r="AA87" s="203">
        <v>1.37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45.83</v>
      </c>
      <c r="AJ87" s="203">
        <v>0</v>
      </c>
      <c r="AK87" s="203">
        <v>4.37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2.41</v>
      </c>
      <c r="K88" s="203">
        <v>6.03</v>
      </c>
      <c r="L88" s="203">
        <v>4.76</v>
      </c>
      <c r="M88" s="203">
        <v>1.07</v>
      </c>
      <c r="N88" s="203">
        <v>1.95</v>
      </c>
      <c r="O88" s="203">
        <v>2.75</v>
      </c>
      <c r="P88" s="203">
        <v>0.91</v>
      </c>
      <c r="Q88" s="203">
        <v>0.36</v>
      </c>
      <c r="R88" s="203">
        <v>0.7</v>
      </c>
      <c r="S88" s="203">
        <v>0.43</v>
      </c>
      <c r="T88" s="203">
        <v>0</v>
      </c>
      <c r="U88" s="203">
        <v>1.53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4.3499999999999996</v>
      </c>
      <c r="AA88" s="203">
        <v>1.37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45.83</v>
      </c>
      <c r="AJ88" s="203">
        <v>0</v>
      </c>
      <c r="AK88" s="203">
        <v>4.37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3.69</v>
      </c>
      <c r="E89" s="203">
        <v>0</v>
      </c>
      <c r="F89" s="203">
        <v>30.52</v>
      </c>
      <c r="G89" s="203">
        <v>0</v>
      </c>
      <c r="H89" s="203">
        <v>0</v>
      </c>
      <c r="I89" s="203">
        <v>25.51</v>
      </c>
      <c r="J89" s="203">
        <v>2.41</v>
      </c>
      <c r="K89" s="203">
        <v>6.03</v>
      </c>
      <c r="L89" s="203">
        <v>4.76</v>
      </c>
      <c r="M89" s="203">
        <v>1.07</v>
      </c>
      <c r="N89" s="203">
        <v>1.95</v>
      </c>
      <c r="O89" s="203">
        <v>2.75</v>
      </c>
      <c r="P89" s="203">
        <v>0.91</v>
      </c>
      <c r="Q89" s="203">
        <v>0.36</v>
      </c>
      <c r="R89" s="203">
        <v>0.7</v>
      </c>
      <c r="S89" s="203">
        <v>0.43</v>
      </c>
      <c r="T89" s="203">
        <v>0</v>
      </c>
      <c r="U89" s="203">
        <v>1.53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4.3499999999999996</v>
      </c>
      <c r="AA89" s="203">
        <v>1.37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45.83</v>
      </c>
      <c r="AJ89" s="203">
        <v>0</v>
      </c>
      <c r="AK89" s="203">
        <v>4.37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3.69</v>
      </c>
      <c r="E90" s="203">
        <v>0</v>
      </c>
      <c r="F90" s="203">
        <v>30.52</v>
      </c>
      <c r="G90" s="203">
        <v>0</v>
      </c>
      <c r="H90" s="203">
        <v>0</v>
      </c>
      <c r="I90" s="203">
        <v>25.51</v>
      </c>
      <c r="J90" s="203">
        <v>2.41</v>
      </c>
      <c r="K90" s="203">
        <v>6.03</v>
      </c>
      <c r="L90" s="203">
        <v>4.76</v>
      </c>
      <c r="M90" s="203">
        <v>1.07</v>
      </c>
      <c r="N90" s="203">
        <v>1.95</v>
      </c>
      <c r="O90" s="203">
        <v>2.75</v>
      </c>
      <c r="P90" s="203">
        <v>0.91</v>
      </c>
      <c r="Q90" s="203">
        <v>0.36</v>
      </c>
      <c r="R90" s="203">
        <v>0.7</v>
      </c>
      <c r="S90" s="203">
        <v>0.43</v>
      </c>
      <c r="T90" s="203">
        <v>0</v>
      </c>
      <c r="U90" s="203">
        <v>1.53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4.3499999999999996</v>
      </c>
      <c r="AA90" s="203">
        <v>1.37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45.83</v>
      </c>
      <c r="AJ90" s="203">
        <v>0</v>
      </c>
      <c r="AK90" s="203">
        <v>4.37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3.69</v>
      </c>
      <c r="E91" s="203">
        <v>0</v>
      </c>
      <c r="F91" s="203">
        <v>30.52</v>
      </c>
      <c r="G91" s="203">
        <v>0</v>
      </c>
      <c r="H91" s="203">
        <v>0</v>
      </c>
      <c r="I91" s="203">
        <v>25.51</v>
      </c>
      <c r="J91" s="203">
        <v>2.41</v>
      </c>
      <c r="K91" s="203">
        <v>6.03</v>
      </c>
      <c r="L91" s="203">
        <v>4.76</v>
      </c>
      <c r="M91" s="203">
        <v>1.07</v>
      </c>
      <c r="N91" s="203">
        <v>1.95</v>
      </c>
      <c r="O91" s="203">
        <v>2.75</v>
      </c>
      <c r="P91" s="203">
        <v>0.91</v>
      </c>
      <c r="Q91" s="203">
        <v>0.36</v>
      </c>
      <c r="R91" s="203">
        <v>0.7</v>
      </c>
      <c r="S91" s="203">
        <v>0.43</v>
      </c>
      <c r="T91" s="203">
        <v>0</v>
      </c>
      <c r="U91" s="203">
        <v>1.53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4.3499999999999996</v>
      </c>
      <c r="AA91" s="203">
        <v>1.37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0.95</v>
      </c>
      <c r="AH91" s="203">
        <v>0</v>
      </c>
      <c r="AI91" s="203">
        <v>49.62</v>
      </c>
      <c r="AJ91" s="203">
        <v>0</v>
      </c>
      <c r="AK91" s="203">
        <v>4.63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3.69</v>
      </c>
      <c r="E92" s="203">
        <v>0</v>
      </c>
      <c r="F92" s="203">
        <v>30.52</v>
      </c>
      <c r="G92" s="203">
        <v>0</v>
      </c>
      <c r="H92" s="203">
        <v>0</v>
      </c>
      <c r="I92" s="203">
        <v>25.51</v>
      </c>
      <c r="J92" s="203">
        <v>2.41</v>
      </c>
      <c r="K92" s="203">
        <v>6.03</v>
      </c>
      <c r="L92" s="203">
        <v>4.76</v>
      </c>
      <c r="M92" s="203">
        <v>1.07</v>
      </c>
      <c r="N92" s="203">
        <v>1.95</v>
      </c>
      <c r="O92" s="203">
        <v>2.75</v>
      </c>
      <c r="P92" s="203">
        <v>0.91</v>
      </c>
      <c r="Q92" s="203">
        <v>0.36</v>
      </c>
      <c r="R92" s="203">
        <v>0.7</v>
      </c>
      <c r="S92" s="203">
        <v>0.43</v>
      </c>
      <c r="T92" s="203">
        <v>0</v>
      </c>
      <c r="U92" s="203">
        <v>1.53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4.3499999999999996</v>
      </c>
      <c r="AA92" s="203">
        <v>1.37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45.83</v>
      </c>
      <c r="AJ92" s="203">
        <v>0</v>
      </c>
      <c r="AK92" s="203">
        <v>4.37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3.69</v>
      </c>
      <c r="E93" s="203">
        <v>0</v>
      </c>
      <c r="F93" s="203">
        <v>30.52</v>
      </c>
      <c r="G93" s="203">
        <v>0</v>
      </c>
      <c r="H93" s="203">
        <v>0</v>
      </c>
      <c r="I93" s="203">
        <v>25.51</v>
      </c>
      <c r="J93" s="203">
        <v>2.41</v>
      </c>
      <c r="K93" s="203">
        <v>6.03</v>
      </c>
      <c r="L93" s="203">
        <v>4.76</v>
      </c>
      <c r="M93" s="203">
        <v>1.17</v>
      </c>
      <c r="N93" s="203">
        <v>1.95</v>
      </c>
      <c r="O93" s="203">
        <v>2.75</v>
      </c>
      <c r="P93" s="203">
        <v>0.91</v>
      </c>
      <c r="Q93" s="203">
        <v>0.36</v>
      </c>
      <c r="R93" s="203">
        <v>0.7</v>
      </c>
      <c r="S93" s="203">
        <v>0.43</v>
      </c>
      <c r="T93" s="203">
        <v>0</v>
      </c>
      <c r="U93" s="203">
        <v>1.53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4.3499999999999996</v>
      </c>
      <c r="AA93" s="203">
        <v>1.37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45.83</v>
      </c>
      <c r="AJ93" s="203">
        <v>0</v>
      </c>
      <c r="AK93" s="203">
        <v>4.37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3.69</v>
      </c>
      <c r="E94" s="203">
        <v>0</v>
      </c>
      <c r="F94" s="203">
        <v>30.52</v>
      </c>
      <c r="G94" s="203">
        <v>0</v>
      </c>
      <c r="H94" s="203">
        <v>0</v>
      </c>
      <c r="I94" s="203">
        <v>25.51</v>
      </c>
      <c r="J94" s="203">
        <v>2.41</v>
      </c>
      <c r="K94" s="203">
        <v>6.03</v>
      </c>
      <c r="L94" s="203">
        <v>4.76</v>
      </c>
      <c r="M94" s="203">
        <v>1.17</v>
      </c>
      <c r="N94" s="203">
        <v>1.95</v>
      </c>
      <c r="O94" s="203">
        <v>2.75</v>
      </c>
      <c r="P94" s="203">
        <v>0.91</v>
      </c>
      <c r="Q94" s="203">
        <v>0.36</v>
      </c>
      <c r="R94" s="203">
        <v>0.7</v>
      </c>
      <c r="S94" s="203">
        <v>0.43</v>
      </c>
      <c r="T94" s="203">
        <v>0</v>
      </c>
      <c r="U94" s="203">
        <v>1.53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4.3499999999999996</v>
      </c>
      <c r="AA94" s="203">
        <v>1.37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45.83</v>
      </c>
      <c r="AJ94" s="203">
        <v>0</v>
      </c>
      <c r="AK94" s="203">
        <v>4.37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3.69</v>
      </c>
      <c r="E95" s="203">
        <v>0</v>
      </c>
      <c r="F95" s="203">
        <v>30.52</v>
      </c>
      <c r="G95" s="203">
        <v>0</v>
      </c>
      <c r="H95" s="203">
        <v>0</v>
      </c>
      <c r="I95" s="203">
        <v>25.51</v>
      </c>
      <c r="J95" s="203">
        <v>2.41</v>
      </c>
      <c r="K95" s="203">
        <v>6.03</v>
      </c>
      <c r="L95" s="203">
        <v>4.76</v>
      </c>
      <c r="M95" s="203">
        <v>1.17</v>
      </c>
      <c r="N95" s="203">
        <v>1.95</v>
      </c>
      <c r="O95" s="203">
        <v>2.75</v>
      </c>
      <c r="P95" s="203">
        <v>0.91</v>
      </c>
      <c r="Q95" s="203">
        <v>0.36</v>
      </c>
      <c r="R95" s="203">
        <v>0.7</v>
      </c>
      <c r="S95" s="203">
        <v>0.43</v>
      </c>
      <c r="T95" s="203">
        <v>0</v>
      </c>
      <c r="U95" s="203">
        <v>1.53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4.3499999999999996</v>
      </c>
      <c r="AA95" s="203">
        <v>1.37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45.83</v>
      </c>
      <c r="AJ95" s="203">
        <v>0</v>
      </c>
      <c r="AK95" s="203">
        <v>4.37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3.69</v>
      </c>
      <c r="E96" s="203">
        <v>0</v>
      </c>
      <c r="F96" s="203">
        <v>30.52</v>
      </c>
      <c r="G96" s="203">
        <v>0</v>
      </c>
      <c r="H96" s="203">
        <v>0</v>
      </c>
      <c r="I96" s="203">
        <v>25.51</v>
      </c>
      <c r="J96" s="203">
        <v>2.41</v>
      </c>
      <c r="K96" s="203">
        <v>6.03</v>
      </c>
      <c r="L96" s="203">
        <v>4.76</v>
      </c>
      <c r="M96" s="203">
        <v>1.17</v>
      </c>
      <c r="N96" s="203">
        <v>1.95</v>
      </c>
      <c r="O96" s="203">
        <v>2.75</v>
      </c>
      <c r="P96" s="203">
        <v>0.91</v>
      </c>
      <c r="Q96" s="203">
        <v>0.36</v>
      </c>
      <c r="R96" s="203">
        <v>0.7</v>
      </c>
      <c r="S96" s="203">
        <v>0.43</v>
      </c>
      <c r="T96" s="203">
        <v>0</v>
      </c>
      <c r="U96" s="203">
        <v>1.53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4.3499999999999996</v>
      </c>
      <c r="AA96" s="203">
        <v>1.37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45.83</v>
      </c>
      <c r="AJ96" s="203">
        <v>0</v>
      </c>
      <c r="AK96" s="203">
        <v>4.37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3.69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2.41</v>
      </c>
      <c r="K97" s="203">
        <v>6.03</v>
      </c>
      <c r="L97" s="203">
        <v>4.76</v>
      </c>
      <c r="M97" s="203">
        <v>1.17</v>
      </c>
      <c r="N97" s="203">
        <v>1.95</v>
      </c>
      <c r="O97" s="203">
        <v>2.75</v>
      </c>
      <c r="P97" s="203">
        <v>0.91</v>
      </c>
      <c r="Q97" s="203">
        <v>0.36</v>
      </c>
      <c r="R97" s="203">
        <v>0.7</v>
      </c>
      <c r="S97" s="203">
        <v>0.43</v>
      </c>
      <c r="T97" s="203">
        <v>0</v>
      </c>
      <c r="U97" s="203">
        <v>1.53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4.3499999999999996</v>
      </c>
      <c r="AA97" s="203">
        <v>1.37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0.95</v>
      </c>
      <c r="AH97" s="203">
        <v>0</v>
      </c>
      <c r="AI97" s="203">
        <v>48.9</v>
      </c>
      <c r="AJ97" s="203">
        <v>0</v>
      </c>
      <c r="AK97" s="203">
        <v>4.63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3.69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2.41</v>
      </c>
      <c r="K98" s="203">
        <v>6.03</v>
      </c>
      <c r="L98" s="203">
        <v>4.76</v>
      </c>
      <c r="M98" s="203">
        <v>1.17</v>
      </c>
      <c r="N98" s="203">
        <v>1.95</v>
      </c>
      <c r="O98" s="203">
        <v>2.75</v>
      </c>
      <c r="P98" s="203">
        <v>0.91</v>
      </c>
      <c r="Q98" s="203">
        <v>0.36</v>
      </c>
      <c r="R98" s="203">
        <v>0.7</v>
      </c>
      <c r="S98" s="203">
        <v>0.43</v>
      </c>
      <c r="T98" s="203">
        <v>0</v>
      </c>
      <c r="U98" s="203">
        <v>1.53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4.3499999999999996</v>
      </c>
      <c r="AA98" s="203">
        <v>1.37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45.83</v>
      </c>
      <c r="AJ98" s="203">
        <v>0</v>
      </c>
      <c r="AK98" s="203">
        <v>4.37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6.6419999999999979E-2</v>
      </c>
      <c r="E99">
        <f t="shared" si="0"/>
        <v>0</v>
      </c>
      <c r="F99">
        <f t="shared" si="0"/>
        <v>0.27606499999999984</v>
      </c>
      <c r="G99">
        <f t="shared" si="0"/>
        <v>0.45379499999999945</v>
      </c>
      <c r="H99">
        <f t="shared" si="0"/>
        <v>0</v>
      </c>
      <c r="I99">
        <f t="shared" si="0"/>
        <v>0.67650000000000043</v>
      </c>
      <c r="J99">
        <f t="shared" si="0"/>
        <v>3.318999999999999E-2</v>
      </c>
      <c r="K99">
        <f t="shared" si="0"/>
        <v>0.65967250000000188</v>
      </c>
      <c r="L99">
        <f t="shared" si="0"/>
        <v>0.585887500000002</v>
      </c>
      <c r="M99">
        <f t="shared" si="0"/>
        <v>2.7629999999999995E-2</v>
      </c>
      <c r="N99">
        <f t="shared" si="0"/>
        <v>4.6799999999999946E-2</v>
      </c>
      <c r="O99">
        <f t="shared" si="0"/>
        <v>6.6000000000000003E-2</v>
      </c>
      <c r="P99">
        <f t="shared" si="0"/>
        <v>2.1467499999999966E-2</v>
      </c>
      <c r="Q99">
        <f t="shared" si="0"/>
        <v>2.7637499999999999E-2</v>
      </c>
      <c r="R99">
        <f t="shared" si="0"/>
        <v>6.2919999999999907E-2</v>
      </c>
      <c r="S99">
        <f t="shared" si="0"/>
        <v>3.489750000000006E-2</v>
      </c>
      <c r="T99">
        <f t="shared" si="0"/>
        <v>0</v>
      </c>
      <c r="U99">
        <f t="shared" si="0"/>
        <v>3.744500000000002E-2</v>
      </c>
      <c r="V99">
        <f t="shared" si="0"/>
        <v>1.9110000000000037E-2</v>
      </c>
      <c r="W99">
        <f t="shared" si="0"/>
        <v>1.3919999999999972E-2</v>
      </c>
      <c r="X99">
        <f t="shared" si="0"/>
        <v>5.8320000000000115E-2</v>
      </c>
      <c r="Y99">
        <f t="shared" si="0"/>
        <v>0</v>
      </c>
      <c r="Z99">
        <f t="shared" si="0"/>
        <v>9.5260000000000067E-2</v>
      </c>
      <c r="AA99">
        <f t="shared" si="0"/>
        <v>3.2880000000000048E-2</v>
      </c>
      <c r="AB99">
        <f t="shared" si="0"/>
        <v>0</v>
      </c>
      <c r="AC99">
        <f t="shared" si="0"/>
        <v>0.56936749999999992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9.5E-4</v>
      </c>
      <c r="AH99">
        <f t="shared" si="0"/>
        <v>0</v>
      </c>
      <c r="AI99">
        <f t="shared" si="0"/>
        <v>1.1429500000000008</v>
      </c>
      <c r="AJ99">
        <f t="shared" si="0"/>
        <v>0</v>
      </c>
      <c r="AK99">
        <f t="shared" si="0"/>
        <v>0.11978499999999988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0.24903999999999998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2.27</v>
      </c>
      <c r="Q3" s="203">
        <v>0.21</v>
      </c>
      <c r="R3" s="203">
        <v>0.4</v>
      </c>
      <c r="S3" s="203">
        <v>0.25</v>
      </c>
      <c r="T3" s="203">
        <v>0</v>
      </c>
      <c r="U3" s="203">
        <v>9.14</v>
      </c>
      <c r="V3" s="203">
        <v>0.2</v>
      </c>
      <c r="W3" s="203">
        <v>0.33</v>
      </c>
      <c r="X3" s="203">
        <v>1.41</v>
      </c>
      <c r="Y3" s="203">
        <v>0</v>
      </c>
      <c r="Z3" s="203">
        <v>2.12</v>
      </c>
      <c r="AA3" s="203">
        <v>0.79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27.07</v>
      </c>
      <c r="AJ3" s="203">
        <v>0</v>
      </c>
      <c r="AK3" s="203">
        <v>3.12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2.27</v>
      </c>
      <c r="Q4" s="203">
        <v>0.21</v>
      </c>
      <c r="R4" s="203">
        <v>0.4</v>
      </c>
      <c r="S4" s="203">
        <v>0.25</v>
      </c>
      <c r="T4" s="203">
        <v>0</v>
      </c>
      <c r="U4" s="203">
        <v>9.14</v>
      </c>
      <c r="V4" s="203">
        <v>0.2</v>
      </c>
      <c r="W4" s="203">
        <v>0.33</v>
      </c>
      <c r="X4" s="203">
        <v>1.41</v>
      </c>
      <c r="Y4" s="203">
        <v>0</v>
      </c>
      <c r="Z4" s="203">
        <v>2.12</v>
      </c>
      <c r="AA4" s="203">
        <v>0.79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27.07</v>
      </c>
      <c r="AJ4" s="203">
        <v>0</v>
      </c>
      <c r="AK4" s="203">
        <v>3.12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2.27</v>
      </c>
      <c r="Q5" s="203">
        <v>0.21</v>
      </c>
      <c r="R5" s="203">
        <v>0.4</v>
      </c>
      <c r="S5" s="203">
        <v>0.25</v>
      </c>
      <c r="T5" s="203">
        <v>0</v>
      </c>
      <c r="U5" s="203">
        <v>9.14</v>
      </c>
      <c r="V5" s="203">
        <v>0.2</v>
      </c>
      <c r="W5" s="203">
        <v>0.33</v>
      </c>
      <c r="X5" s="203">
        <v>1.41</v>
      </c>
      <c r="Y5" s="203">
        <v>0</v>
      </c>
      <c r="Z5" s="203">
        <v>2.12</v>
      </c>
      <c r="AA5" s="203">
        <v>0.79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27.07</v>
      </c>
      <c r="AJ5" s="203">
        <v>0</v>
      </c>
      <c r="AK5" s="203">
        <v>3.12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2.4500000000000002</v>
      </c>
      <c r="M6" s="203">
        <v>0</v>
      </c>
      <c r="N6" s="203">
        <v>1.1399999999999999</v>
      </c>
      <c r="O6" s="203">
        <v>1.89</v>
      </c>
      <c r="P6" s="203">
        <v>2.27</v>
      </c>
      <c r="Q6" s="203">
        <v>0.21</v>
      </c>
      <c r="R6" s="203">
        <v>0.4</v>
      </c>
      <c r="S6" s="203">
        <v>0.25</v>
      </c>
      <c r="T6" s="203">
        <v>0</v>
      </c>
      <c r="U6" s="203">
        <v>9.14</v>
      </c>
      <c r="V6" s="203">
        <v>0.2</v>
      </c>
      <c r="W6" s="203">
        <v>0.33</v>
      </c>
      <c r="X6" s="203">
        <v>1.41</v>
      </c>
      <c r="Y6" s="203">
        <v>0</v>
      </c>
      <c r="Z6" s="203">
        <v>2.12</v>
      </c>
      <c r="AA6" s="203">
        <v>0.79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27.07</v>
      </c>
      <c r="AJ6" s="203">
        <v>0</v>
      </c>
      <c r="AK6" s="203">
        <v>3.12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2.4500000000000002</v>
      </c>
      <c r="M7" s="203">
        <v>0</v>
      </c>
      <c r="N7" s="203">
        <v>1.1399999999999999</v>
      </c>
      <c r="O7" s="203">
        <v>1.89</v>
      </c>
      <c r="P7" s="203">
        <v>2.27</v>
      </c>
      <c r="Q7" s="203">
        <v>0.21</v>
      </c>
      <c r="R7" s="203">
        <v>0.4</v>
      </c>
      <c r="S7" s="203">
        <v>0.25</v>
      </c>
      <c r="T7" s="203">
        <v>0</v>
      </c>
      <c r="U7" s="203">
        <v>9.14</v>
      </c>
      <c r="V7" s="203">
        <v>0.2</v>
      </c>
      <c r="W7" s="203">
        <v>0.33</v>
      </c>
      <c r="X7" s="203">
        <v>1.41</v>
      </c>
      <c r="Y7" s="203">
        <v>0</v>
      </c>
      <c r="Z7" s="203">
        <v>2.12</v>
      </c>
      <c r="AA7" s="203">
        <v>0.79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28.66</v>
      </c>
      <c r="AJ7" s="203">
        <v>0</v>
      </c>
      <c r="AK7" s="203">
        <v>3.12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2.4500000000000002</v>
      </c>
      <c r="M8" s="203">
        <v>0</v>
      </c>
      <c r="N8" s="203">
        <v>1.1399999999999999</v>
      </c>
      <c r="O8" s="203">
        <v>1.89</v>
      </c>
      <c r="P8" s="203">
        <v>2.27</v>
      </c>
      <c r="Q8" s="203">
        <v>0.21</v>
      </c>
      <c r="R8" s="203">
        <v>0.4</v>
      </c>
      <c r="S8" s="203">
        <v>0.25</v>
      </c>
      <c r="T8" s="203">
        <v>0</v>
      </c>
      <c r="U8" s="203">
        <v>9.14</v>
      </c>
      <c r="V8" s="203">
        <v>0.2</v>
      </c>
      <c r="W8" s="203">
        <v>0.33</v>
      </c>
      <c r="X8" s="203">
        <v>1.41</v>
      </c>
      <c r="Y8" s="203">
        <v>0</v>
      </c>
      <c r="Z8" s="203">
        <v>2.12</v>
      </c>
      <c r="AA8" s="203">
        <v>0.79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27.07</v>
      </c>
      <c r="AJ8" s="203">
        <v>0</v>
      </c>
      <c r="AK8" s="203">
        <v>3.12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1.94</v>
      </c>
      <c r="L9" s="203">
        <v>2.4500000000000002</v>
      </c>
      <c r="M9" s="203">
        <v>0</v>
      </c>
      <c r="N9" s="203">
        <v>1.1399999999999999</v>
      </c>
      <c r="O9" s="203">
        <v>1.89</v>
      </c>
      <c r="P9" s="203">
        <v>2.27</v>
      </c>
      <c r="Q9" s="203">
        <v>0.21</v>
      </c>
      <c r="R9" s="203">
        <v>0.4</v>
      </c>
      <c r="S9" s="203">
        <v>0.25</v>
      </c>
      <c r="T9" s="203">
        <v>0</v>
      </c>
      <c r="U9" s="203">
        <v>8.5399999999999991</v>
      </c>
      <c r="V9" s="203">
        <v>0.2</v>
      </c>
      <c r="W9" s="203">
        <v>0.33</v>
      </c>
      <c r="X9" s="203">
        <v>1.41</v>
      </c>
      <c r="Y9" s="203">
        <v>0</v>
      </c>
      <c r="Z9" s="203">
        <v>2.12</v>
      </c>
      <c r="AA9" s="203">
        <v>0.79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27.07</v>
      </c>
      <c r="AJ9" s="203">
        <v>0</v>
      </c>
      <c r="AK9" s="203">
        <v>3.12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1.94</v>
      </c>
      <c r="L10" s="203">
        <v>21.94</v>
      </c>
      <c r="M10" s="203">
        <v>0</v>
      </c>
      <c r="N10" s="203">
        <v>1.1399999999999999</v>
      </c>
      <c r="O10" s="203">
        <v>1.89</v>
      </c>
      <c r="P10" s="203">
        <v>2.27</v>
      </c>
      <c r="Q10" s="203">
        <v>0.21</v>
      </c>
      <c r="R10" s="203">
        <v>0.4</v>
      </c>
      <c r="S10" s="203">
        <v>0.25</v>
      </c>
      <c r="T10" s="203">
        <v>0</v>
      </c>
      <c r="U10" s="203">
        <v>7.95</v>
      </c>
      <c r="V10" s="203">
        <v>0.2</v>
      </c>
      <c r="W10" s="203">
        <v>0.33</v>
      </c>
      <c r="X10" s="203">
        <v>1.41</v>
      </c>
      <c r="Y10" s="203">
        <v>0</v>
      </c>
      <c r="Z10" s="203">
        <v>2.12</v>
      </c>
      <c r="AA10" s="203">
        <v>0.79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27.07</v>
      </c>
      <c r="AJ10" s="203">
        <v>0</v>
      </c>
      <c r="AK10" s="203">
        <v>3.12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1.94</v>
      </c>
      <c r="L11" s="203">
        <v>2.4500000000000002</v>
      </c>
      <c r="M11" s="203">
        <v>0</v>
      </c>
      <c r="N11" s="203">
        <v>1.1399999999999999</v>
      </c>
      <c r="O11" s="203">
        <v>1.89</v>
      </c>
      <c r="P11" s="203">
        <v>2.27</v>
      </c>
      <c r="Q11" s="203">
        <v>0.21</v>
      </c>
      <c r="R11" s="203">
        <v>0.4</v>
      </c>
      <c r="S11" s="203">
        <v>0.25</v>
      </c>
      <c r="T11" s="203">
        <v>0</v>
      </c>
      <c r="U11" s="203">
        <v>7.22</v>
      </c>
      <c r="V11" s="203">
        <v>0.2</v>
      </c>
      <c r="W11" s="203">
        <v>0.33</v>
      </c>
      <c r="X11" s="203">
        <v>1.41</v>
      </c>
      <c r="Y11" s="203">
        <v>0</v>
      </c>
      <c r="Z11" s="203">
        <v>2.12</v>
      </c>
      <c r="AA11" s="203">
        <v>0.79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27.07</v>
      </c>
      <c r="AJ11" s="203">
        <v>0</v>
      </c>
      <c r="AK11" s="203">
        <v>2.34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1.94</v>
      </c>
      <c r="L12" s="203">
        <v>2.4500000000000002</v>
      </c>
      <c r="M12" s="203">
        <v>0</v>
      </c>
      <c r="N12" s="203">
        <v>1.1399999999999999</v>
      </c>
      <c r="O12" s="203">
        <v>1.89</v>
      </c>
      <c r="P12" s="203">
        <v>2.27</v>
      </c>
      <c r="Q12" s="203">
        <v>0.21</v>
      </c>
      <c r="R12" s="203">
        <v>0.4</v>
      </c>
      <c r="S12" s="203">
        <v>0.25</v>
      </c>
      <c r="T12" s="203">
        <v>0</v>
      </c>
      <c r="U12" s="203">
        <v>7.22</v>
      </c>
      <c r="V12" s="203">
        <v>0.2</v>
      </c>
      <c r="W12" s="203">
        <v>0.33</v>
      </c>
      <c r="X12" s="203">
        <v>1.41</v>
      </c>
      <c r="Y12" s="203">
        <v>0</v>
      </c>
      <c r="Z12" s="203">
        <v>2.12</v>
      </c>
      <c r="AA12" s="203">
        <v>0.79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27.07</v>
      </c>
      <c r="AJ12" s="203">
        <v>0</v>
      </c>
      <c r="AK12" s="203">
        <v>2.34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1.94</v>
      </c>
      <c r="L13" s="203">
        <v>2.4500000000000002</v>
      </c>
      <c r="M13" s="203">
        <v>0</v>
      </c>
      <c r="N13" s="203">
        <v>1.1399999999999999</v>
      </c>
      <c r="O13" s="203">
        <v>1.89</v>
      </c>
      <c r="P13" s="203">
        <v>2.27</v>
      </c>
      <c r="Q13" s="203">
        <v>0.21</v>
      </c>
      <c r="R13" s="203">
        <v>0.4</v>
      </c>
      <c r="S13" s="203">
        <v>0.25</v>
      </c>
      <c r="T13" s="203">
        <v>0</v>
      </c>
      <c r="U13" s="203">
        <v>7.22</v>
      </c>
      <c r="V13" s="203">
        <v>0.2</v>
      </c>
      <c r="W13" s="203">
        <v>0.33</v>
      </c>
      <c r="X13" s="203">
        <v>1.41</v>
      </c>
      <c r="Y13" s="203">
        <v>0</v>
      </c>
      <c r="Z13" s="203">
        <v>2.12</v>
      </c>
      <c r="AA13" s="203">
        <v>0.79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27.09</v>
      </c>
      <c r="AJ13" s="203">
        <v>0</v>
      </c>
      <c r="AK13" s="203">
        <v>2.34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1.94</v>
      </c>
      <c r="L14" s="203">
        <v>2.4500000000000002</v>
      </c>
      <c r="M14" s="203">
        <v>0</v>
      </c>
      <c r="N14" s="203">
        <v>1.1399999999999999</v>
      </c>
      <c r="O14" s="203">
        <v>1.89</v>
      </c>
      <c r="P14" s="203">
        <v>2.27</v>
      </c>
      <c r="Q14" s="203">
        <v>0.21</v>
      </c>
      <c r="R14" s="203">
        <v>0.4</v>
      </c>
      <c r="S14" s="203">
        <v>0.25</v>
      </c>
      <c r="T14" s="203">
        <v>0</v>
      </c>
      <c r="U14" s="203">
        <v>7.22</v>
      </c>
      <c r="V14" s="203">
        <v>0.2</v>
      </c>
      <c r="W14" s="203">
        <v>0.33</v>
      </c>
      <c r="X14" s="203">
        <v>1.41</v>
      </c>
      <c r="Y14" s="203">
        <v>0</v>
      </c>
      <c r="Z14" s="203">
        <v>2.12</v>
      </c>
      <c r="AA14" s="203">
        <v>0.79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27.07</v>
      </c>
      <c r="AJ14" s="203">
        <v>0</v>
      </c>
      <c r="AK14" s="203">
        <v>2.34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1.94</v>
      </c>
      <c r="L15" s="203">
        <v>2.4500000000000002</v>
      </c>
      <c r="M15" s="203">
        <v>0</v>
      </c>
      <c r="N15" s="203">
        <v>1.1399999999999999</v>
      </c>
      <c r="O15" s="203">
        <v>1.89</v>
      </c>
      <c r="P15" s="203">
        <v>2.27</v>
      </c>
      <c r="Q15" s="203">
        <v>0.21</v>
      </c>
      <c r="R15" s="203">
        <v>0.4</v>
      </c>
      <c r="S15" s="203">
        <v>0.25</v>
      </c>
      <c r="T15" s="203">
        <v>0</v>
      </c>
      <c r="U15" s="203">
        <v>7.22</v>
      </c>
      <c r="V15" s="203">
        <v>0.2</v>
      </c>
      <c r="W15" s="203">
        <v>0.33</v>
      </c>
      <c r="X15" s="203">
        <v>1.41</v>
      </c>
      <c r="Y15" s="203">
        <v>0</v>
      </c>
      <c r="Z15" s="203">
        <v>2.12</v>
      </c>
      <c r="AA15" s="203">
        <v>0.79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27.07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1.94</v>
      </c>
      <c r="L16" s="203">
        <v>2.4500000000000002</v>
      </c>
      <c r="M16" s="203">
        <v>0</v>
      </c>
      <c r="N16" s="203">
        <v>1.1399999999999999</v>
      </c>
      <c r="O16" s="203">
        <v>1.89</v>
      </c>
      <c r="P16" s="203">
        <v>2.27</v>
      </c>
      <c r="Q16" s="203">
        <v>0.21</v>
      </c>
      <c r="R16" s="203">
        <v>0.4</v>
      </c>
      <c r="S16" s="203">
        <v>0.25</v>
      </c>
      <c r="T16" s="203">
        <v>0</v>
      </c>
      <c r="U16" s="203">
        <v>7.22</v>
      </c>
      <c r="V16" s="203">
        <v>0.2</v>
      </c>
      <c r="W16" s="203">
        <v>0.33</v>
      </c>
      <c r="X16" s="203">
        <v>1.41</v>
      </c>
      <c r="Y16" s="203">
        <v>0</v>
      </c>
      <c r="Z16" s="203">
        <v>2.12</v>
      </c>
      <c r="AA16" s="203">
        <v>0.79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27.07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1.94</v>
      </c>
      <c r="L17" s="203">
        <v>2.4500000000000002</v>
      </c>
      <c r="M17" s="203">
        <v>0</v>
      </c>
      <c r="N17" s="203">
        <v>1.1399999999999999</v>
      </c>
      <c r="O17" s="203">
        <v>1.89</v>
      </c>
      <c r="P17" s="203">
        <v>2.27</v>
      </c>
      <c r="Q17" s="203">
        <v>0.21</v>
      </c>
      <c r="R17" s="203">
        <v>0.4</v>
      </c>
      <c r="S17" s="203">
        <v>0.25</v>
      </c>
      <c r="T17" s="203">
        <v>0</v>
      </c>
      <c r="U17" s="203">
        <v>7.22</v>
      </c>
      <c r="V17" s="203">
        <v>0.2</v>
      </c>
      <c r="W17" s="203">
        <v>0.33</v>
      </c>
      <c r="X17" s="203">
        <v>1.41</v>
      </c>
      <c r="Y17" s="203">
        <v>0</v>
      </c>
      <c r="Z17" s="203">
        <v>2.12</v>
      </c>
      <c r="AA17" s="203">
        <v>0.79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27.07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1.94</v>
      </c>
      <c r="L18" s="203">
        <v>2.4500000000000002</v>
      </c>
      <c r="M18" s="203">
        <v>0</v>
      </c>
      <c r="N18" s="203">
        <v>1.1399999999999999</v>
      </c>
      <c r="O18" s="203">
        <v>1.89</v>
      </c>
      <c r="P18" s="203">
        <v>2.27</v>
      </c>
      <c r="Q18" s="203">
        <v>0.21</v>
      </c>
      <c r="R18" s="203">
        <v>0.4</v>
      </c>
      <c r="S18" s="203">
        <v>0.25</v>
      </c>
      <c r="T18" s="203">
        <v>0</v>
      </c>
      <c r="U18" s="203">
        <v>7.22</v>
      </c>
      <c r="V18" s="203">
        <v>0.2</v>
      </c>
      <c r="W18" s="203">
        <v>0.33</v>
      </c>
      <c r="X18" s="203">
        <v>1.41</v>
      </c>
      <c r="Y18" s="203">
        <v>0</v>
      </c>
      <c r="Z18" s="203">
        <v>2.12</v>
      </c>
      <c r="AA18" s="203">
        <v>0.79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27.07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1.94</v>
      </c>
      <c r="L19" s="203">
        <v>2.4500000000000002</v>
      </c>
      <c r="M19" s="203">
        <v>0</v>
      </c>
      <c r="N19" s="203">
        <v>1.1399999999999999</v>
      </c>
      <c r="O19" s="203">
        <v>1.89</v>
      </c>
      <c r="P19" s="203">
        <v>2.27</v>
      </c>
      <c r="Q19" s="203">
        <v>0.21</v>
      </c>
      <c r="R19" s="203">
        <v>0.4</v>
      </c>
      <c r="S19" s="203">
        <v>0.25</v>
      </c>
      <c r="T19" s="203">
        <v>0</v>
      </c>
      <c r="U19" s="203">
        <v>7.22</v>
      </c>
      <c r="V19" s="203">
        <v>0.2</v>
      </c>
      <c r="W19" s="203">
        <v>0.33</v>
      </c>
      <c r="X19" s="203">
        <v>1.41</v>
      </c>
      <c r="Y19" s="203">
        <v>0</v>
      </c>
      <c r="Z19" s="203">
        <v>2.12</v>
      </c>
      <c r="AA19" s="203">
        <v>0.79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26.68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1.94</v>
      </c>
      <c r="L20" s="203">
        <v>2.4500000000000002</v>
      </c>
      <c r="M20" s="203">
        <v>0</v>
      </c>
      <c r="N20" s="203">
        <v>1.1399999999999999</v>
      </c>
      <c r="O20" s="203">
        <v>1.89</v>
      </c>
      <c r="P20" s="203">
        <v>2.27</v>
      </c>
      <c r="Q20" s="203">
        <v>0.21</v>
      </c>
      <c r="R20" s="203">
        <v>0.4</v>
      </c>
      <c r="S20" s="203">
        <v>0.25</v>
      </c>
      <c r="T20" s="203">
        <v>0</v>
      </c>
      <c r="U20" s="203">
        <v>7.22</v>
      </c>
      <c r="V20" s="203">
        <v>0.2</v>
      </c>
      <c r="W20" s="203">
        <v>0.33</v>
      </c>
      <c r="X20" s="203">
        <v>1.41</v>
      </c>
      <c r="Y20" s="203">
        <v>0</v>
      </c>
      <c r="Z20" s="203">
        <v>2.12</v>
      </c>
      <c r="AA20" s="203">
        <v>0.79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26.68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1.94</v>
      </c>
      <c r="L21" s="203">
        <v>2.4500000000000002</v>
      </c>
      <c r="M21" s="203">
        <v>0</v>
      </c>
      <c r="N21" s="203">
        <v>1.1399999999999999</v>
      </c>
      <c r="O21" s="203">
        <v>1.89</v>
      </c>
      <c r="P21" s="203">
        <v>2.27</v>
      </c>
      <c r="Q21" s="203">
        <v>0.21</v>
      </c>
      <c r="R21" s="203">
        <v>0.4</v>
      </c>
      <c r="S21" s="203">
        <v>0.25</v>
      </c>
      <c r="T21" s="203">
        <v>0</v>
      </c>
      <c r="U21" s="203">
        <v>7.22</v>
      </c>
      <c r="V21" s="203">
        <v>0.2</v>
      </c>
      <c r="W21" s="203">
        <v>0.33</v>
      </c>
      <c r="X21" s="203">
        <v>1.41</v>
      </c>
      <c r="Y21" s="203">
        <v>0</v>
      </c>
      <c r="Z21" s="203">
        <v>2.12</v>
      </c>
      <c r="AA21" s="203">
        <v>0.79</v>
      </c>
      <c r="AB21" s="203">
        <v>0</v>
      </c>
      <c r="AC21" s="203">
        <v>12.02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26.68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1.94</v>
      </c>
      <c r="L22" s="203">
        <v>2.4500000000000002</v>
      </c>
      <c r="M22" s="203">
        <v>0</v>
      </c>
      <c r="N22" s="203">
        <v>1.1399999999999999</v>
      </c>
      <c r="O22" s="203">
        <v>1.89</v>
      </c>
      <c r="P22" s="203">
        <v>2.27</v>
      </c>
      <c r="Q22" s="203">
        <v>0.21</v>
      </c>
      <c r="R22" s="203">
        <v>0.4</v>
      </c>
      <c r="S22" s="203">
        <v>0.25</v>
      </c>
      <c r="T22" s="203">
        <v>0</v>
      </c>
      <c r="U22" s="203">
        <v>7.22</v>
      </c>
      <c r="V22" s="203">
        <v>0.2</v>
      </c>
      <c r="W22" s="203">
        <v>0.33</v>
      </c>
      <c r="X22" s="203">
        <v>1.41</v>
      </c>
      <c r="Y22" s="203">
        <v>0</v>
      </c>
      <c r="Z22" s="203">
        <v>2.12</v>
      </c>
      <c r="AA22" s="203">
        <v>0.79</v>
      </c>
      <c r="AB22" s="203">
        <v>0</v>
      </c>
      <c r="AC22" s="203">
        <v>12.02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26.68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1.94</v>
      </c>
      <c r="L23" s="203">
        <v>2.4500000000000002</v>
      </c>
      <c r="M23" s="203">
        <v>0</v>
      </c>
      <c r="N23" s="203">
        <v>1.1399999999999999</v>
      </c>
      <c r="O23" s="203">
        <v>1.89</v>
      </c>
      <c r="P23" s="203">
        <v>2.27</v>
      </c>
      <c r="Q23" s="203">
        <v>0.21</v>
      </c>
      <c r="R23" s="203">
        <v>0.4</v>
      </c>
      <c r="S23" s="203">
        <v>0.25</v>
      </c>
      <c r="T23" s="203">
        <v>0</v>
      </c>
      <c r="U23" s="203">
        <v>7.22</v>
      </c>
      <c r="V23" s="203">
        <v>0.2</v>
      </c>
      <c r="W23" s="203">
        <v>0.33</v>
      </c>
      <c r="X23" s="203">
        <v>1.41</v>
      </c>
      <c r="Y23" s="203">
        <v>0</v>
      </c>
      <c r="Z23" s="203">
        <v>2.12</v>
      </c>
      <c r="AA23" s="203">
        <v>0.79</v>
      </c>
      <c r="AB23" s="203">
        <v>0</v>
      </c>
      <c r="AC23" s="203">
        <v>2.77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16.690000000000001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1.94</v>
      </c>
      <c r="L24" s="203">
        <v>2.4500000000000002</v>
      </c>
      <c r="M24" s="203">
        <v>0</v>
      </c>
      <c r="N24" s="203">
        <v>1.1399999999999999</v>
      </c>
      <c r="O24" s="203">
        <v>1.89</v>
      </c>
      <c r="P24" s="203">
        <v>2.27</v>
      </c>
      <c r="Q24" s="203">
        <v>0.21</v>
      </c>
      <c r="R24" s="203">
        <v>0.4</v>
      </c>
      <c r="S24" s="203">
        <v>0.25</v>
      </c>
      <c r="T24" s="203">
        <v>0</v>
      </c>
      <c r="U24" s="203">
        <v>7.22</v>
      </c>
      <c r="V24" s="203">
        <v>0.2</v>
      </c>
      <c r="W24" s="203">
        <v>0.33</v>
      </c>
      <c r="X24" s="203">
        <v>1.41</v>
      </c>
      <c r="Y24" s="203">
        <v>0</v>
      </c>
      <c r="Z24" s="203">
        <v>2.12</v>
      </c>
      <c r="AA24" s="203">
        <v>0.79</v>
      </c>
      <c r="AB24" s="203">
        <v>0</v>
      </c>
      <c r="AC24" s="203">
        <v>2.77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16.690000000000001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1.94</v>
      </c>
      <c r="L25" s="203">
        <v>2.4500000000000002</v>
      </c>
      <c r="M25" s="203">
        <v>0</v>
      </c>
      <c r="N25" s="203">
        <v>1.1399999999999999</v>
      </c>
      <c r="O25" s="203">
        <v>1.89</v>
      </c>
      <c r="P25" s="203">
        <v>2.27</v>
      </c>
      <c r="Q25" s="203">
        <v>0.21</v>
      </c>
      <c r="R25" s="203">
        <v>0.4</v>
      </c>
      <c r="S25" s="203">
        <v>0.25</v>
      </c>
      <c r="T25" s="203">
        <v>0</v>
      </c>
      <c r="U25" s="203">
        <v>7.22</v>
      </c>
      <c r="V25" s="203">
        <v>0.2</v>
      </c>
      <c r="W25" s="203">
        <v>0.33</v>
      </c>
      <c r="X25" s="203">
        <v>1.41</v>
      </c>
      <c r="Y25" s="203">
        <v>0</v>
      </c>
      <c r="Z25" s="203">
        <v>2.12</v>
      </c>
      <c r="AA25" s="203">
        <v>0.79</v>
      </c>
      <c r="AB25" s="203">
        <v>0</v>
      </c>
      <c r="AC25" s="203">
        <v>0.36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15.47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1.94</v>
      </c>
      <c r="L26" s="203">
        <v>2.4500000000000002</v>
      </c>
      <c r="M26" s="203">
        <v>0</v>
      </c>
      <c r="N26" s="203">
        <v>1.1399999999999999</v>
      </c>
      <c r="O26" s="203">
        <v>1.89</v>
      </c>
      <c r="P26" s="203">
        <v>2.27</v>
      </c>
      <c r="Q26" s="203">
        <v>0.21</v>
      </c>
      <c r="R26" s="203">
        <v>0.4</v>
      </c>
      <c r="S26" s="203">
        <v>0.25</v>
      </c>
      <c r="T26" s="203">
        <v>0</v>
      </c>
      <c r="U26" s="203">
        <v>7.22</v>
      </c>
      <c r="V26" s="203">
        <v>0.2</v>
      </c>
      <c r="W26" s="203">
        <v>0.33</v>
      </c>
      <c r="X26" s="203">
        <v>1.41</v>
      </c>
      <c r="Y26" s="203">
        <v>0</v>
      </c>
      <c r="Z26" s="203">
        <v>2.12</v>
      </c>
      <c r="AA26" s="203">
        <v>0.79</v>
      </c>
      <c r="AB26" s="203">
        <v>0</v>
      </c>
      <c r="AC26" s="203">
        <v>-2.4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2.13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2.4500000000000002</v>
      </c>
      <c r="M27" s="203">
        <v>0</v>
      </c>
      <c r="N27" s="203">
        <v>1.1399999999999999</v>
      </c>
      <c r="O27" s="203">
        <v>1.89</v>
      </c>
      <c r="P27" s="203">
        <v>2.27</v>
      </c>
      <c r="Q27" s="203">
        <v>0.21</v>
      </c>
      <c r="R27" s="203">
        <v>0.4</v>
      </c>
      <c r="S27" s="203">
        <v>0.25</v>
      </c>
      <c r="T27" s="203">
        <v>0</v>
      </c>
      <c r="U27" s="203">
        <v>7.22</v>
      </c>
      <c r="V27" s="203">
        <v>0.2</v>
      </c>
      <c r="W27" s="203">
        <v>0.33</v>
      </c>
      <c r="X27" s="203">
        <v>1.41</v>
      </c>
      <c r="Y27" s="203">
        <v>0</v>
      </c>
      <c r="Z27" s="203">
        <v>2.12</v>
      </c>
      <c r="AA27" s="203">
        <v>0.79</v>
      </c>
      <c r="AB27" s="203">
        <v>0</v>
      </c>
      <c r="AC27" s="203">
        <v>-2.4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11.97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2.13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2.4500000000000002</v>
      </c>
      <c r="M28" s="203">
        <v>0</v>
      </c>
      <c r="N28" s="203">
        <v>1.1399999999999999</v>
      </c>
      <c r="O28" s="203">
        <v>1.89</v>
      </c>
      <c r="P28" s="203">
        <v>2.27</v>
      </c>
      <c r="Q28" s="203">
        <v>0.21</v>
      </c>
      <c r="R28" s="203">
        <v>0.4</v>
      </c>
      <c r="S28" s="203">
        <v>0.25</v>
      </c>
      <c r="T28" s="203">
        <v>0</v>
      </c>
      <c r="U28" s="203">
        <v>7.22</v>
      </c>
      <c r="V28" s="203">
        <v>0.2</v>
      </c>
      <c r="W28" s="203">
        <v>0.33</v>
      </c>
      <c r="X28" s="203">
        <v>1.41</v>
      </c>
      <c r="Y28" s="203">
        <v>0</v>
      </c>
      <c r="Z28" s="203">
        <v>2.12</v>
      </c>
      <c r="AA28" s="203">
        <v>0.79</v>
      </c>
      <c r="AB28" s="203">
        <v>0</v>
      </c>
      <c r="AC28" s="203">
        <v>-2.4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2.13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1.94</v>
      </c>
      <c r="L29" s="203">
        <v>2.4500000000000002</v>
      </c>
      <c r="M29" s="203">
        <v>0</v>
      </c>
      <c r="N29" s="203">
        <v>1.1399999999999999</v>
      </c>
      <c r="O29" s="203">
        <v>1.89</v>
      </c>
      <c r="P29" s="203">
        <v>2.27</v>
      </c>
      <c r="Q29" s="203">
        <v>0.21</v>
      </c>
      <c r="R29" s="203">
        <v>0.4</v>
      </c>
      <c r="S29" s="203">
        <v>0.25</v>
      </c>
      <c r="T29" s="203">
        <v>0</v>
      </c>
      <c r="U29" s="203">
        <v>7.22</v>
      </c>
      <c r="V29" s="203">
        <v>0.2</v>
      </c>
      <c r="W29" s="203">
        <v>0.33</v>
      </c>
      <c r="X29" s="203">
        <v>1.41</v>
      </c>
      <c r="Y29" s="203">
        <v>0</v>
      </c>
      <c r="Z29" s="203">
        <v>2.12</v>
      </c>
      <c r="AA29" s="203">
        <v>0.79</v>
      </c>
      <c r="AB29" s="203">
        <v>0</v>
      </c>
      <c r="AC29" s="203">
        <v>-2.4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2.13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1.94</v>
      </c>
      <c r="L30" s="203">
        <v>2.4500000000000002</v>
      </c>
      <c r="M30" s="203">
        <v>0</v>
      </c>
      <c r="N30" s="203">
        <v>1.1399999999999999</v>
      </c>
      <c r="O30" s="203">
        <v>1.89</v>
      </c>
      <c r="P30" s="203">
        <v>2.27</v>
      </c>
      <c r="Q30" s="203">
        <v>0.21</v>
      </c>
      <c r="R30" s="203">
        <v>0.4</v>
      </c>
      <c r="S30" s="203">
        <v>0.25</v>
      </c>
      <c r="T30" s="203">
        <v>0</v>
      </c>
      <c r="U30" s="203">
        <v>7.22</v>
      </c>
      <c r="V30" s="203">
        <v>0.2</v>
      </c>
      <c r="W30" s="203">
        <v>0.33</v>
      </c>
      <c r="X30" s="203">
        <v>1.41</v>
      </c>
      <c r="Y30" s="203">
        <v>0</v>
      </c>
      <c r="Z30" s="203">
        <v>2.12</v>
      </c>
      <c r="AA30" s="203">
        <v>0.79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26.68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2.13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2.4500000000000002</v>
      </c>
      <c r="M31" s="203">
        <v>0</v>
      </c>
      <c r="N31" s="203">
        <v>1.1399999999999999</v>
      </c>
      <c r="O31" s="203">
        <v>1.89</v>
      </c>
      <c r="P31" s="203">
        <v>2.27</v>
      </c>
      <c r="Q31" s="203">
        <v>0.21</v>
      </c>
      <c r="R31" s="203">
        <v>0.4</v>
      </c>
      <c r="S31" s="203">
        <v>0.25</v>
      </c>
      <c r="T31" s="203">
        <v>0</v>
      </c>
      <c r="U31" s="203">
        <v>7.22</v>
      </c>
      <c r="V31" s="203">
        <v>0.2</v>
      </c>
      <c r="W31" s="203">
        <v>0.33</v>
      </c>
      <c r="X31" s="203">
        <v>1.41</v>
      </c>
      <c r="Y31" s="203">
        <v>0</v>
      </c>
      <c r="Z31" s="203">
        <v>2.12</v>
      </c>
      <c r="AA31" s="203">
        <v>0.79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26.68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2.13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1.94</v>
      </c>
      <c r="L32" s="203">
        <v>2.4500000000000002</v>
      </c>
      <c r="M32" s="203">
        <v>0</v>
      </c>
      <c r="N32" s="203">
        <v>1.1399999999999999</v>
      </c>
      <c r="O32" s="203">
        <v>1.89</v>
      </c>
      <c r="P32" s="203">
        <v>2.27</v>
      </c>
      <c r="Q32" s="203">
        <v>0.21</v>
      </c>
      <c r="R32" s="203">
        <v>0.4</v>
      </c>
      <c r="S32" s="203">
        <v>0.25</v>
      </c>
      <c r="T32" s="203">
        <v>0</v>
      </c>
      <c r="U32" s="203">
        <v>7.22</v>
      </c>
      <c r="V32" s="203">
        <v>0.2</v>
      </c>
      <c r="W32" s="203">
        <v>0.33</v>
      </c>
      <c r="X32" s="203">
        <v>1.41</v>
      </c>
      <c r="Y32" s="203">
        <v>0</v>
      </c>
      <c r="Z32" s="203">
        <v>2.12</v>
      </c>
      <c r="AA32" s="203">
        <v>0.79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26.68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2.13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1.94</v>
      </c>
      <c r="L33" s="203">
        <v>2.4500000000000002</v>
      </c>
      <c r="M33" s="203">
        <v>0</v>
      </c>
      <c r="N33" s="203">
        <v>1.1399999999999999</v>
      </c>
      <c r="O33" s="203">
        <v>1.89</v>
      </c>
      <c r="P33" s="203">
        <v>2.27</v>
      </c>
      <c r="Q33" s="203">
        <v>0.21</v>
      </c>
      <c r="R33" s="203">
        <v>0.4</v>
      </c>
      <c r="S33" s="203">
        <v>0.25</v>
      </c>
      <c r="T33" s="203">
        <v>0</v>
      </c>
      <c r="U33" s="203">
        <v>7.22</v>
      </c>
      <c r="V33" s="203">
        <v>0.2</v>
      </c>
      <c r="W33" s="203">
        <v>0.33</v>
      </c>
      <c r="X33" s="203">
        <v>1.41</v>
      </c>
      <c r="Y33" s="203">
        <v>0</v>
      </c>
      <c r="Z33" s="203">
        <v>2.12</v>
      </c>
      <c r="AA33" s="203">
        <v>0.79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26.68</v>
      </c>
      <c r="AJ33" s="203">
        <v>0</v>
      </c>
      <c r="AK33" s="203">
        <v>2.83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2.13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1.94</v>
      </c>
      <c r="L34" s="203">
        <v>2.4500000000000002</v>
      </c>
      <c r="M34" s="203">
        <v>0</v>
      </c>
      <c r="N34" s="203">
        <v>1.1399999999999999</v>
      </c>
      <c r="O34" s="203">
        <v>1.89</v>
      </c>
      <c r="P34" s="203">
        <v>2.27</v>
      </c>
      <c r="Q34" s="203">
        <v>0.21</v>
      </c>
      <c r="R34" s="203">
        <v>0.4</v>
      </c>
      <c r="S34" s="203">
        <v>0.25</v>
      </c>
      <c r="T34" s="203">
        <v>0</v>
      </c>
      <c r="U34" s="203">
        <v>7.22</v>
      </c>
      <c r="V34" s="203">
        <v>0.2</v>
      </c>
      <c r="W34" s="203">
        <v>0.33</v>
      </c>
      <c r="X34" s="203">
        <v>1.41</v>
      </c>
      <c r="Y34" s="203">
        <v>0</v>
      </c>
      <c r="Z34" s="203">
        <v>2.12</v>
      </c>
      <c r="AA34" s="203">
        <v>0.79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26.68</v>
      </c>
      <c r="AJ34" s="203">
        <v>0</v>
      </c>
      <c r="AK34" s="203">
        <v>2.83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2.13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1.94</v>
      </c>
      <c r="L35" s="203">
        <v>2.4500000000000002</v>
      </c>
      <c r="M35" s="203">
        <v>0</v>
      </c>
      <c r="N35" s="203">
        <v>1.1399999999999999</v>
      </c>
      <c r="O35" s="203">
        <v>1.89</v>
      </c>
      <c r="P35" s="203">
        <v>2.27</v>
      </c>
      <c r="Q35" s="203">
        <v>0.21</v>
      </c>
      <c r="R35" s="203">
        <v>0.4</v>
      </c>
      <c r="S35" s="203">
        <v>0.25</v>
      </c>
      <c r="T35" s="203">
        <v>0</v>
      </c>
      <c r="U35" s="203">
        <v>7.22</v>
      </c>
      <c r="V35" s="203">
        <v>0.2</v>
      </c>
      <c r="W35" s="203">
        <v>0.33</v>
      </c>
      <c r="X35" s="203">
        <v>1.41</v>
      </c>
      <c r="Y35" s="203">
        <v>0</v>
      </c>
      <c r="Z35" s="203">
        <v>2.12</v>
      </c>
      <c r="AA35" s="203">
        <v>0.79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3.12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2.13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1.94</v>
      </c>
      <c r="L36" s="203">
        <v>2.4500000000000002</v>
      </c>
      <c r="M36" s="203">
        <v>0</v>
      </c>
      <c r="N36" s="203">
        <v>1.1399999999999999</v>
      </c>
      <c r="O36" s="203">
        <v>1.89</v>
      </c>
      <c r="P36" s="203">
        <v>2.27</v>
      </c>
      <c r="Q36" s="203">
        <v>0.21</v>
      </c>
      <c r="R36" s="203">
        <v>0.4</v>
      </c>
      <c r="S36" s="203">
        <v>0.25</v>
      </c>
      <c r="T36" s="203">
        <v>0</v>
      </c>
      <c r="U36" s="203">
        <v>7.22</v>
      </c>
      <c r="V36" s="203">
        <v>0.2</v>
      </c>
      <c r="W36" s="203">
        <v>0.33</v>
      </c>
      <c r="X36" s="203">
        <v>1.41</v>
      </c>
      <c r="Y36" s="203">
        <v>0</v>
      </c>
      <c r="Z36" s="203">
        <v>2.12</v>
      </c>
      <c r="AA36" s="203">
        <v>0.79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3.12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2.13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1.94</v>
      </c>
      <c r="L37" s="203">
        <v>2.4500000000000002</v>
      </c>
      <c r="M37" s="203">
        <v>0</v>
      </c>
      <c r="N37" s="203">
        <v>1.1399999999999999</v>
      </c>
      <c r="O37" s="203">
        <v>1.89</v>
      </c>
      <c r="P37" s="203">
        <v>2.27</v>
      </c>
      <c r="Q37" s="203">
        <v>0.21</v>
      </c>
      <c r="R37" s="203">
        <v>0.4</v>
      </c>
      <c r="S37" s="203">
        <v>0.25</v>
      </c>
      <c r="T37" s="203">
        <v>0</v>
      </c>
      <c r="U37" s="203">
        <v>7.22</v>
      </c>
      <c r="V37" s="203">
        <v>0.2</v>
      </c>
      <c r="W37" s="203">
        <v>0.33</v>
      </c>
      <c r="X37" s="203">
        <v>1.41</v>
      </c>
      <c r="Y37" s="203">
        <v>0</v>
      </c>
      <c r="Z37" s="203">
        <v>2.12</v>
      </c>
      <c r="AA37" s="203">
        <v>0.79</v>
      </c>
      <c r="AB37" s="203">
        <v>0</v>
      </c>
      <c r="AC37" s="203">
        <v>12.02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27.55</v>
      </c>
      <c r="AJ37" s="203">
        <v>0</v>
      </c>
      <c r="AK37" s="203">
        <v>3.12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2.13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1.94</v>
      </c>
      <c r="L38" s="203">
        <v>2.4500000000000002</v>
      </c>
      <c r="M38" s="203">
        <v>0</v>
      </c>
      <c r="N38" s="203">
        <v>1.1399999999999999</v>
      </c>
      <c r="O38" s="203">
        <v>1.89</v>
      </c>
      <c r="P38" s="203">
        <v>2.27</v>
      </c>
      <c r="Q38" s="203">
        <v>0.21</v>
      </c>
      <c r="R38" s="203">
        <v>0.4</v>
      </c>
      <c r="S38" s="203">
        <v>0.25</v>
      </c>
      <c r="T38" s="203">
        <v>0</v>
      </c>
      <c r="U38" s="203">
        <v>7.22</v>
      </c>
      <c r="V38" s="203">
        <v>0.2</v>
      </c>
      <c r="W38" s="203">
        <v>0.33</v>
      </c>
      <c r="X38" s="203">
        <v>1.41</v>
      </c>
      <c r="Y38" s="203">
        <v>0</v>
      </c>
      <c r="Z38" s="203">
        <v>2.12</v>
      </c>
      <c r="AA38" s="203">
        <v>0.79</v>
      </c>
      <c r="AB38" s="203">
        <v>0</v>
      </c>
      <c r="AC38" s="203">
        <v>12.02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27.07</v>
      </c>
      <c r="AJ38" s="203">
        <v>0</v>
      </c>
      <c r="AK38" s="203">
        <v>3.12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2.13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1.94</v>
      </c>
      <c r="L39" s="203">
        <v>26.75</v>
      </c>
      <c r="M39" s="203">
        <v>0</v>
      </c>
      <c r="N39" s="203">
        <v>1.1399999999999999</v>
      </c>
      <c r="O39" s="203">
        <v>1.89</v>
      </c>
      <c r="P39" s="203">
        <v>2.27</v>
      </c>
      <c r="Q39" s="203">
        <v>0.21</v>
      </c>
      <c r="R39" s="203">
        <v>0.4</v>
      </c>
      <c r="S39" s="203">
        <v>0.25</v>
      </c>
      <c r="T39" s="203">
        <v>0</v>
      </c>
      <c r="U39" s="203">
        <v>7.22</v>
      </c>
      <c r="V39" s="203">
        <v>0.2</v>
      </c>
      <c r="W39" s="203">
        <v>0.33</v>
      </c>
      <c r="X39" s="203">
        <v>1.41</v>
      </c>
      <c r="Y39" s="203">
        <v>0</v>
      </c>
      <c r="Z39" s="203">
        <v>2.12</v>
      </c>
      <c r="AA39" s="203">
        <v>0.79</v>
      </c>
      <c r="AB39" s="203">
        <v>0</v>
      </c>
      <c r="AC39" s="203">
        <v>12.02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27.07</v>
      </c>
      <c r="AJ39" s="203">
        <v>0</v>
      </c>
      <c r="AK39" s="203">
        <v>3.12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2.13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1.94</v>
      </c>
      <c r="L40" s="203">
        <v>2.4500000000000002</v>
      </c>
      <c r="M40" s="203">
        <v>0</v>
      </c>
      <c r="N40" s="203">
        <v>1.1399999999999999</v>
      </c>
      <c r="O40" s="203">
        <v>1.89</v>
      </c>
      <c r="P40" s="203">
        <v>2.27</v>
      </c>
      <c r="Q40" s="203">
        <v>0.21</v>
      </c>
      <c r="R40" s="203">
        <v>0.4</v>
      </c>
      <c r="S40" s="203">
        <v>0.25</v>
      </c>
      <c r="T40" s="203">
        <v>0</v>
      </c>
      <c r="U40" s="203">
        <v>7.22</v>
      </c>
      <c r="V40" s="203">
        <v>0.2</v>
      </c>
      <c r="W40" s="203">
        <v>0.33</v>
      </c>
      <c r="X40" s="203">
        <v>1.41</v>
      </c>
      <c r="Y40" s="203">
        <v>0</v>
      </c>
      <c r="Z40" s="203">
        <v>2.12</v>
      </c>
      <c r="AA40" s="203">
        <v>0.79</v>
      </c>
      <c r="AB40" s="203">
        <v>0</v>
      </c>
      <c r="AC40" s="203">
        <v>12.02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27.07</v>
      </c>
      <c r="AJ40" s="203">
        <v>0</v>
      </c>
      <c r="AK40" s="203">
        <v>3.12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2.13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1.94</v>
      </c>
      <c r="L41" s="203">
        <v>21.44</v>
      </c>
      <c r="M41" s="203">
        <v>0</v>
      </c>
      <c r="N41" s="203">
        <v>1.1399999999999999</v>
      </c>
      <c r="O41" s="203">
        <v>1.89</v>
      </c>
      <c r="P41" s="203">
        <v>2.27</v>
      </c>
      <c r="Q41" s="203">
        <v>0.21</v>
      </c>
      <c r="R41" s="203">
        <v>0.4</v>
      </c>
      <c r="S41" s="203">
        <v>0.25</v>
      </c>
      <c r="T41" s="203">
        <v>0</v>
      </c>
      <c r="U41" s="203">
        <v>7.22</v>
      </c>
      <c r="V41" s="203">
        <v>0.2</v>
      </c>
      <c r="W41" s="203">
        <v>0.33</v>
      </c>
      <c r="X41" s="203">
        <v>1.41</v>
      </c>
      <c r="Y41" s="203">
        <v>0</v>
      </c>
      <c r="Z41" s="203">
        <v>2.12</v>
      </c>
      <c r="AA41" s="203">
        <v>0.79</v>
      </c>
      <c r="AB41" s="203">
        <v>0</v>
      </c>
      <c r="AC41" s="203">
        <v>12.02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27.07</v>
      </c>
      <c r="AJ41" s="203">
        <v>0</v>
      </c>
      <c r="AK41" s="203">
        <v>3.12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2.13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1.94</v>
      </c>
      <c r="L42" s="203">
        <v>25.02</v>
      </c>
      <c r="M42" s="203">
        <v>0</v>
      </c>
      <c r="N42" s="203">
        <v>1.1399999999999999</v>
      </c>
      <c r="O42" s="203">
        <v>1.89</v>
      </c>
      <c r="P42" s="203">
        <v>2.27</v>
      </c>
      <c r="Q42" s="203">
        <v>0.21</v>
      </c>
      <c r="R42" s="203">
        <v>0.4</v>
      </c>
      <c r="S42" s="203">
        <v>0.25</v>
      </c>
      <c r="T42" s="203">
        <v>0</v>
      </c>
      <c r="U42" s="203">
        <v>7.22</v>
      </c>
      <c r="V42" s="203">
        <v>0.2</v>
      </c>
      <c r="W42" s="203">
        <v>0.33</v>
      </c>
      <c r="X42" s="203">
        <v>1.41</v>
      </c>
      <c r="Y42" s="203">
        <v>0</v>
      </c>
      <c r="Z42" s="203">
        <v>2.12</v>
      </c>
      <c r="AA42" s="203">
        <v>0.79</v>
      </c>
      <c r="AB42" s="203">
        <v>0</v>
      </c>
      <c r="AC42" s="203">
        <v>12.02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27.07</v>
      </c>
      <c r="AJ42" s="203">
        <v>0</v>
      </c>
      <c r="AK42" s="203">
        <v>3.12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2.13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1.94</v>
      </c>
      <c r="L43" s="203">
        <v>25.02</v>
      </c>
      <c r="M43" s="203">
        <v>0</v>
      </c>
      <c r="N43" s="203">
        <v>1.1399999999999999</v>
      </c>
      <c r="O43" s="203">
        <v>1.89</v>
      </c>
      <c r="P43" s="203">
        <v>2.19</v>
      </c>
      <c r="Q43" s="203">
        <v>0.21</v>
      </c>
      <c r="R43" s="203">
        <v>0.4</v>
      </c>
      <c r="S43" s="203">
        <v>0.25</v>
      </c>
      <c r="T43" s="203">
        <v>0</v>
      </c>
      <c r="U43" s="203">
        <v>7.22</v>
      </c>
      <c r="V43" s="203">
        <v>0.2</v>
      </c>
      <c r="W43" s="203">
        <v>0.33</v>
      </c>
      <c r="X43" s="203">
        <v>1.41</v>
      </c>
      <c r="Y43" s="203">
        <v>0</v>
      </c>
      <c r="Z43" s="203">
        <v>2.35</v>
      </c>
      <c r="AA43" s="203">
        <v>0.79</v>
      </c>
      <c r="AB43" s="203">
        <v>0</v>
      </c>
      <c r="AC43" s="203">
        <v>12.02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25.8</v>
      </c>
      <c r="AJ43" s="203">
        <v>0</v>
      </c>
      <c r="AK43" s="203">
        <v>2.83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2.13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1.94</v>
      </c>
      <c r="L44" s="203">
        <v>25.02</v>
      </c>
      <c r="M44" s="203">
        <v>0</v>
      </c>
      <c r="N44" s="203">
        <v>1.1399999999999999</v>
      </c>
      <c r="O44" s="203">
        <v>1.89</v>
      </c>
      <c r="P44" s="203">
        <v>2.19</v>
      </c>
      <c r="Q44" s="203">
        <v>0.21</v>
      </c>
      <c r="R44" s="203">
        <v>0.4</v>
      </c>
      <c r="S44" s="203">
        <v>0.25</v>
      </c>
      <c r="T44" s="203">
        <v>0</v>
      </c>
      <c r="U44" s="203">
        <v>7.22</v>
      </c>
      <c r="V44" s="203">
        <v>0.2</v>
      </c>
      <c r="W44" s="203">
        <v>0.33</v>
      </c>
      <c r="X44" s="203">
        <v>1.41</v>
      </c>
      <c r="Y44" s="203">
        <v>0</v>
      </c>
      <c r="Z44" s="203">
        <v>2.35</v>
      </c>
      <c r="AA44" s="203">
        <v>0.79</v>
      </c>
      <c r="AB44" s="203">
        <v>0</v>
      </c>
      <c r="AC44" s="203">
        <v>12.02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25.78</v>
      </c>
      <c r="AJ44" s="203">
        <v>0</v>
      </c>
      <c r="AK44" s="203">
        <v>2.83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2.13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1.94</v>
      </c>
      <c r="L45" s="203">
        <v>14.96</v>
      </c>
      <c r="M45" s="203">
        <v>0</v>
      </c>
      <c r="N45" s="203">
        <v>1.1399999999999999</v>
      </c>
      <c r="O45" s="203">
        <v>1.89</v>
      </c>
      <c r="P45" s="203">
        <v>2.19</v>
      </c>
      <c r="Q45" s="203">
        <v>0.21</v>
      </c>
      <c r="R45" s="203">
        <v>0.4</v>
      </c>
      <c r="S45" s="203">
        <v>0.25</v>
      </c>
      <c r="T45" s="203">
        <v>0</v>
      </c>
      <c r="U45" s="203">
        <v>7.22</v>
      </c>
      <c r="V45" s="203">
        <v>0.2</v>
      </c>
      <c r="W45" s="203">
        <v>0.33</v>
      </c>
      <c r="X45" s="203">
        <v>1.41</v>
      </c>
      <c r="Y45" s="203">
        <v>0</v>
      </c>
      <c r="Z45" s="203">
        <v>2.35</v>
      </c>
      <c r="AA45" s="203">
        <v>0.79</v>
      </c>
      <c r="AB45" s="203">
        <v>0</v>
      </c>
      <c r="AC45" s="203">
        <v>12.02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25.78</v>
      </c>
      <c r="AJ45" s="203">
        <v>0</v>
      </c>
      <c r="AK45" s="203">
        <v>2.83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2.13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1.94</v>
      </c>
      <c r="L46" s="203">
        <v>14.96</v>
      </c>
      <c r="M46" s="203">
        <v>0</v>
      </c>
      <c r="N46" s="203">
        <v>1.1399999999999999</v>
      </c>
      <c r="O46" s="203">
        <v>1.89</v>
      </c>
      <c r="P46" s="203">
        <v>2.08</v>
      </c>
      <c r="Q46" s="203">
        <v>0.21</v>
      </c>
      <c r="R46" s="203">
        <v>0.4</v>
      </c>
      <c r="S46" s="203">
        <v>0.25</v>
      </c>
      <c r="T46" s="203">
        <v>0</v>
      </c>
      <c r="U46" s="203">
        <v>7.22</v>
      </c>
      <c r="V46" s="203">
        <v>0.2</v>
      </c>
      <c r="W46" s="203">
        <v>0.33</v>
      </c>
      <c r="X46" s="203">
        <v>1.41</v>
      </c>
      <c r="Y46" s="203">
        <v>0</v>
      </c>
      <c r="Z46" s="203">
        <v>2.35</v>
      </c>
      <c r="AA46" s="203">
        <v>0.79</v>
      </c>
      <c r="AB46" s="203">
        <v>0</v>
      </c>
      <c r="AC46" s="203">
        <v>12.02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25.78</v>
      </c>
      <c r="AJ46" s="203">
        <v>0</v>
      </c>
      <c r="AK46" s="203">
        <v>2.83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2.13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1.94</v>
      </c>
      <c r="L47" s="203">
        <v>14.96</v>
      </c>
      <c r="M47" s="203">
        <v>0</v>
      </c>
      <c r="N47" s="203">
        <v>1.1399999999999999</v>
      </c>
      <c r="O47" s="203">
        <v>1.89</v>
      </c>
      <c r="P47" s="203">
        <v>1.97</v>
      </c>
      <c r="Q47" s="203">
        <v>0.21</v>
      </c>
      <c r="R47" s="203">
        <v>0.4</v>
      </c>
      <c r="S47" s="203">
        <v>0.25</v>
      </c>
      <c r="T47" s="203">
        <v>0</v>
      </c>
      <c r="U47" s="203">
        <v>7.22</v>
      </c>
      <c r="V47" s="203">
        <v>0.2</v>
      </c>
      <c r="W47" s="203">
        <v>0.33</v>
      </c>
      <c r="X47" s="203">
        <v>1.41</v>
      </c>
      <c r="Y47" s="203">
        <v>0</v>
      </c>
      <c r="Z47" s="203">
        <v>2.35</v>
      </c>
      <c r="AA47" s="203">
        <v>0.79</v>
      </c>
      <c r="AB47" s="203">
        <v>0</v>
      </c>
      <c r="AC47" s="203">
        <v>12.02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25.78</v>
      </c>
      <c r="AJ47" s="203">
        <v>0</v>
      </c>
      <c r="AK47" s="203">
        <v>2.83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2.13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1.94</v>
      </c>
      <c r="L48" s="203">
        <v>2.4500000000000002</v>
      </c>
      <c r="M48" s="203">
        <v>0</v>
      </c>
      <c r="N48" s="203">
        <v>1.1399999999999999</v>
      </c>
      <c r="O48" s="203">
        <v>1.89</v>
      </c>
      <c r="P48" s="203">
        <v>1.97</v>
      </c>
      <c r="Q48" s="203">
        <v>0.21</v>
      </c>
      <c r="R48" s="203">
        <v>0.4</v>
      </c>
      <c r="S48" s="203">
        <v>0.25</v>
      </c>
      <c r="T48" s="203">
        <v>0</v>
      </c>
      <c r="U48" s="203">
        <v>7.22</v>
      </c>
      <c r="V48" s="203">
        <v>0.2</v>
      </c>
      <c r="W48" s="203">
        <v>0.33</v>
      </c>
      <c r="X48" s="203">
        <v>1.41</v>
      </c>
      <c r="Y48" s="203">
        <v>0</v>
      </c>
      <c r="Z48" s="203">
        <v>2.35</v>
      </c>
      <c r="AA48" s="203">
        <v>0.79</v>
      </c>
      <c r="AB48" s="203">
        <v>0</v>
      </c>
      <c r="AC48" s="203">
        <v>12.02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25.78</v>
      </c>
      <c r="AJ48" s="203">
        <v>0</v>
      </c>
      <c r="AK48" s="203">
        <v>2.83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2.13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1.94</v>
      </c>
      <c r="L49" s="203">
        <v>19.98</v>
      </c>
      <c r="M49" s="203">
        <v>0</v>
      </c>
      <c r="N49" s="203">
        <v>1.1399999999999999</v>
      </c>
      <c r="O49" s="203">
        <v>1.89</v>
      </c>
      <c r="P49" s="203">
        <v>1.97</v>
      </c>
      <c r="Q49" s="203">
        <v>0.21</v>
      </c>
      <c r="R49" s="203">
        <v>0.4</v>
      </c>
      <c r="S49" s="203">
        <v>0.25</v>
      </c>
      <c r="T49" s="203">
        <v>0</v>
      </c>
      <c r="U49" s="203">
        <v>7.22</v>
      </c>
      <c r="V49" s="203">
        <v>0.2</v>
      </c>
      <c r="W49" s="203">
        <v>0.33</v>
      </c>
      <c r="X49" s="203">
        <v>1.41</v>
      </c>
      <c r="Y49" s="203">
        <v>0</v>
      </c>
      <c r="Z49" s="203">
        <v>2.35</v>
      </c>
      <c r="AA49" s="203">
        <v>0.79</v>
      </c>
      <c r="AB49" s="203">
        <v>0</v>
      </c>
      <c r="AC49" s="203">
        <v>12.02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25.8</v>
      </c>
      <c r="AJ49" s="203">
        <v>0</v>
      </c>
      <c r="AK49" s="203">
        <v>2.64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2.13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1.94</v>
      </c>
      <c r="L50" s="203">
        <v>19.98</v>
      </c>
      <c r="M50" s="203">
        <v>0</v>
      </c>
      <c r="N50" s="203">
        <v>1.1399999999999999</v>
      </c>
      <c r="O50" s="203">
        <v>1.89</v>
      </c>
      <c r="P50" s="203">
        <v>2.04</v>
      </c>
      <c r="Q50" s="203">
        <v>0.21</v>
      </c>
      <c r="R50" s="203">
        <v>0.4</v>
      </c>
      <c r="S50" s="203">
        <v>0.25</v>
      </c>
      <c r="T50" s="203">
        <v>0</v>
      </c>
      <c r="U50" s="203">
        <v>7.22</v>
      </c>
      <c r="V50" s="203">
        <v>0.2</v>
      </c>
      <c r="W50" s="203">
        <v>0.33</v>
      </c>
      <c r="X50" s="203">
        <v>1.41</v>
      </c>
      <c r="Y50" s="203">
        <v>0</v>
      </c>
      <c r="Z50" s="203">
        <v>2.35</v>
      </c>
      <c r="AA50" s="203">
        <v>0.79</v>
      </c>
      <c r="AB50" s="203">
        <v>0</v>
      </c>
      <c r="AC50" s="203">
        <v>12.02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25.78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2.13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1.94</v>
      </c>
      <c r="L51" s="203">
        <v>19.98</v>
      </c>
      <c r="M51" s="203">
        <v>0</v>
      </c>
      <c r="N51" s="203">
        <v>1.1399999999999999</v>
      </c>
      <c r="O51" s="203">
        <v>1.89</v>
      </c>
      <c r="P51" s="203">
        <v>2.11</v>
      </c>
      <c r="Q51" s="203">
        <v>0.21</v>
      </c>
      <c r="R51" s="203">
        <v>0.4</v>
      </c>
      <c r="S51" s="203">
        <v>0.25</v>
      </c>
      <c r="T51" s="203">
        <v>0</v>
      </c>
      <c r="U51" s="203">
        <v>7.22</v>
      </c>
      <c r="V51" s="203">
        <v>0.2</v>
      </c>
      <c r="W51" s="203">
        <v>0.33</v>
      </c>
      <c r="X51" s="203">
        <v>1.41</v>
      </c>
      <c r="Y51" s="203">
        <v>0</v>
      </c>
      <c r="Z51" s="203">
        <v>2.35</v>
      </c>
      <c r="AA51" s="203">
        <v>0.79</v>
      </c>
      <c r="AB51" s="203">
        <v>0</v>
      </c>
      <c r="AC51" s="203">
        <v>12.02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25.85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2.13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1.94</v>
      </c>
      <c r="L52" s="203">
        <v>19.98</v>
      </c>
      <c r="M52" s="203">
        <v>0</v>
      </c>
      <c r="N52" s="203">
        <v>1.1399999999999999</v>
      </c>
      <c r="O52" s="203">
        <v>1.89</v>
      </c>
      <c r="P52" s="203">
        <v>2.1800000000000002</v>
      </c>
      <c r="Q52" s="203">
        <v>0.21</v>
      </c>
      <c r="R52" s="203">
        <v>0.4</v>
      </c>
      <c r="S52" s="203">
        <v>0.25</v>
      </c>
      <c r="T52" s="203">
        <v>0</v>
      </c>
      <c r="U52" s="203">
        <v>7.22</v>
      </c>
      <c r="V52" s="203">
        <v>0.2</v>
      </c>
      <c r="W52" s="203">
        <v>0.33</v>
      </c>
      <c r="X52" s="203">
        <v>1.41</v>
      </c>
      <c r="Y52" s="203">
        <v>0</v>
      </c>
      <c r="Z52" s="203">
        <v>2.35</v>
      </c>
      <c r="AA52" s="203">
        <v>0.79</v>
      </c>
      <c r="AB52" s="203">
        <v>0</v>
      </c>
      <c r="AC52" s="203">
        <v>12.02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25.85</v>
      </c>
      <c r="AJ52" s="203">
        <v>0</v>
      </c>
      <c r="AK52" s="203">
        <v>1.96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2.13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1.94</v>
      </c>
      <c r="L53" s="203">
        <v>35.08</v>
      </c>
      <c r="M53" s="203">
        <v>0</v>
      </c>
      <c r="N53" s="203">
        <v>1.1399999999999999</v>
      </c>
      <c r="O53" s="203">
        <v>1.89</v>
      </c>
      <c r="P53" s="203">
        <v>2.2599999999999998</v>
      </c>
      <c r="Q53" s="203">
        <v>0.21</v>
      </c>
      <c r="R53" s="203">
        <v>0.4</v>
      </c>
      <c r="S53" s="203">
        <v>0.25</v>
      </c>
      <c r="T53" s="203">
        <v>0</v>
      </c>
      <c r="U53" s="203">
        <v>7.22</v>
      </c>
      <c r="V53" s="203">
        <v>0.2</v>
      </c>
      <c r="W53" s="203">
        <v>0.33</v>
      </c>
      <c r="X53" s="203">
        <v>1.41</v>
      </c>
      <c r="Y53" s="203">
        <v>0</v>
      </c>
      <c r="Z53" s="203">
        <v>2.35</v>
      </c>
      <c r="AA53" s="203">
        <v>0.79</v>
      </c>
      <c r="AB53" s="203">
        <v>0</v>
      </c>
      <c r="AC53" s="203">
        <v>12.02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25.85</v>
      </c>
      <c r="AJ53" s="203">
        <v>0</v>
      </c>
      <c r="AK53" s="203">
        <v>3.61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2.13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1.94</v>
      </c>
      <c r="L54" s="203">
        <v>45.13</v>
      </c>
      <c r="M54" s="203">
        <v>0</v>
      </c>
      <c r="N54" s="203">
        <v>1.1399999999999999</v>
      </c>
      <c r="O54" s="203">
        <v>1.89</v>
      </c>
      <c r="P54" s="203">
        <v>2.27</v>
      </c>
      <c r="Q54" s="203">
        <v>0.21</v>
      </c>
      <c r="R54" s="203">
        <v>0.4</v>
      </c>
      <c r="S54" s="203">
        <v>0.25</v>
      </c>
      <c r="T54" s="203">
        <v>0</v>
      </c>
      <c r="U54" s="203">
        <v>7.22</v>
      </c>
      <c r="V54" s="203">
        <v>0.2</v>
      </c>
      <c r="W54" s="203">
        <v>0.33</v>
      </c>
      <c r="X54" s="203">
        <v>1.41</v>
      </c>
      <c r="Y54" s="203">
        <v>0</v>
      </c>
      <c r="Z54" s="203">
        <v>2.35</v>
      </c>
      <c r="AA54" s="203">
        <v>0.79</v>
      </c>
      <c r="AB54" s="203">
        <v>0</v>
      </c>
      <c r="AC54" s="203">
        <v>12.02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25.85</v>
      </c>
      <c r="AJ54" s="203">
        <v>0</v>
      </c>
      <c r="AK54" s="203">
        <v>3.46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2.13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26.64</v>
      </c>
      <c r="L55" s="203">
        <v>45.13</v>
      </c>
      <c r="M55" s="203">
        <v>0</v>
      </c>
      <c r="N55" s="203">
        <v>1.1399999999999999</v>
      </c>
      <c r="O55" s="203">
        <v>1.89</v>
      </c>
      <c r="P55" s="203">
        <v>2.27</v>
      </c>
      <c r="Q55" s="203">
        <v>3.61</v>
      </c>
      <c r="R55" s="203">
        <v>5.96</v>
      </c>
      <c r="S55" s="203">
        <v>3.81</v>
      </c>
      <c r="T55" s="203">
        <v>0</v>
      </c>
      <c r="U55" s="203">
        <v>7.22</v>
      </c>
      <c r="V55" s="203">
        <v>5.27</v>
      </c>
      <c r="W55" s="203">
        <v>0.33</v>
      </c>
      <c r="X55" s="203">
        <v>1.41</v>
      </c>
      <c r="Y55" s="203">
        <v>0</v>
      </c>
      <c r="Z55" s="203">
        <v>2.35</v>
      </c>
      <c r="AA55" s="203">
        <v>0.79</v>
      </c>
      <c r="AB55" s="203">
        <v>0</v>
      </c>
      <c r="AC55" s="203">
        <v>12.02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26.15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2.13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26.64</v>
      </c>
      <c r="L56" s="203">
        <v>45.13</v>
      </c>
      <c r="M56" s="203">
        <v>0</v>
      </c>
      <c r="N56" s="203">
        <v>1.1399999999999999</v>
      </c>
      <c r="O56" s="203">
        <v>1.89</v>
      </c>
      <c r="P56" s="203">
        <v>2.27</v>
      </c>
      <c r="Q56" s="203">
        <v>3.61</v>
      </c>
      <c r="R56" s="203">
        <v>5.96</v>
      </c>
      <c r="S56" s="203">
        <v>3.81</v>
      </c>
      <c r="T56" s="203">
        <v>0</v>
      </c>
      <c r="U56" s="203">
        <v>7.22</v>
      </c>
      <c r="V56" s="203">
        <v>5.27</v>
      </c>
      <c r="W56" s="203">
        <v>0.33</v>
      </c>
      <c r="X56" s="203">
        <v>1.41</v>
      </c>
      <c r="Y56" s="203">
        <v>0</v>
      </c>
      <c r="Z56" s="203">
        <v>2.35</v>
      </c>
      <c r="AA56" s="203">
        <v>0.79</v>
      </c>
      <c r="AB56" s="203">
        <v>0</v>
      </c>
      <c r="AC56" s="203">
        <v>12.02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25.85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2.13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27.58</v>
      </c>
      <c r="L57" s="203">
        <v>45.88</v>
      </c>
      <c r="M57" s="203">
        <v>0</v>
      </c>
      <c r="N57" s="203">
        <v>1.1399999999999999</v>
      </c>
      <c r="O57" s="203">
        <v>1.89</v>
      </c>
      <c r="P57" s="203">
        <v>2.27</v>
      </c>
      <c r="Q57" s="203">
        <v>3.68</v>
      </c>
      <c r="R57" s="203">
        <v>6.14</v>
      </c>
      <c r="S57" s="203">
        <v>3.92</v>
      </c>
      <c r="T57" s="203">
        <v>0</v>
      </c>
      <c r="U57" s="203">
        <v>7.22</v>
      </c>
      <c r="V57" s="203">
        <v>5.27</v>
      </c>
      <c r="W57" s="203">
        <v>0.33</v>
      </c>
      <c r="X57" s="203">
        <v>1.41</v>
      </c>
      <c r="Y57" s="203">
        <v>0</v>
      </c>
      <c r="Z57" s="203">
        <v>2.35</v>
      </c>
      <c r="AA57" s="203">
        <v>0.79</v>
      </c>
      <c r="AB57" s="203">
        <v>0</v>
      </c>
      <c r="AC57" s="203">
        <v>12.02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25.85</v>
      </c>
      <c r="AJ57" s="203">
        <v>0</v>
      </c>
      <c r="AK57" s="203">
        <v>3.49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2.13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27.58</v>
      </c>
      <c r="L58" s="203">
        <v>45.88</v>
      </c>
      <c r="M58" s="203">
        <v>0</v>
      </c>
      <c r="N58" s="203">
        <v>1.1399999999999999</v>
      </c>
      <c r="O58" s="203">
        <v>1.89</v>
      </c>
      <c r="P58" s="203">
        <v>2.27</v>
      </c>
      <c r="Q58" s="203">
        <v>0.41</v>
      </c>
      <c r="R58" s="203">
        <v>0.79</v>
      </c>
      <c r="S58" s="203">
        <v>0.49</v>
      </c>
      <c r="T58" s="203">
        <v>0</v>
      </c>
      <c r="U58" s="203">
        <v>7.22</v>
      </c>
      <c r="V58" s="203">
        <v>0.2</v>
      </c>
      <c r="W58" s="203">
        <v>0.33</v>
      </c>
      <c r="X58" s="203">
        <v>1.41</v>
      </c>
      <c r="Y58" s="203">
        <v>0</v>
      </c>
      <c r="Z58" s="203">
        <v>2.35</v>
      </c>
      <c r="AA58" s="203">
        <v>0.79</v>
      </c>
      <c r="AB58" s="203">
        <v>0</v>
      </c>
      <c r="AC58" s="203">
        <v>12.02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25.85</v>
      </c>
      <c r="AJ58" s="203">
        <v>0</v>
      </c>
      <c r="AK58" s="203">
        <v>7.0000000000000007E-2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2.13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1.94</v>
      </c>
      <c r="L59" s="203">
        <v>41.19</v>
      </c>
      <c r="M59" s="203">
        <v>0</v>
      </c>
      <c r="N59" s="203">
        <v>1.1399999999999999</v>
      </c>
      <c r="O59" s="203">
        <v>1.89</v>
      </c>
      <c r="P59" s="203">
        <v>2.27</v>
      </c>
      <c r="Q59" s="203">
        <v>0.21</v>
      </c>
      <c r="R59" s="203">
        <v>0.4</v>
      </c>
      <c r="S59" s="203">
        <v>0.25</v>
      </c>
      <c r="T59" s="203">
        <v>0</v>
      </c>
      <c r="U59" s="203">
        <v>7.22</v>
      </c>
      <c r="V59" s="203">
        <v>0.2</v>
      </c>
      <c r="W59" s="203">
        <v>0.33</v>
      </c>
      <c r="X59" s="203">
        <v>1.41</v>
      </c>
      <c r="Y59" s="203">
        <v>0</v>
      </c>
      <c r="Z59" s="203">
        <v>2.35</v>
      </c>
      <c r="AA59" s="203">
        <v>0.79</v>
      </c>
      <c r="AB59" s="203">
        <v>0</v>
      </c>
      <c r="AC59" s="203">
        <v>12.02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25.85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2.13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1.94</v>
      </c>
      <c r="L60" s="203">
        <v>2.4500000000000002</v>
      </c>
      <c r="M60" s="203">
        <v>0</v>
      </c>
      <c r="N60" s="203">
        <v>1.1399999999999999</v>
      </c>
      <c r="O60" s="203">
        <v>1.89</v>
      </c>
      <c r="P60" s="203">
        <v>2.27</v>
      </c>
      <c r="Q60" s="203">
        <v>0.21</v>
      </c>
      <c r="R60" s="203">
        <v>0.4</v>
      </c>
      <c r="S60" s="203">
        <v>0.25</v>
      </c>
      <c r="T60" s="203">
        <v>0</v>
      </c>
      <c r="U60" s="203">
        <v>7.22</v>
      </c>
      <c r="V60" s="203">
        <v>0.2</v>
      </c>
      <c r="W60" s="203">
        <v>0.33</v>
      </c>
      <c r="X60" s="203">
        <v>1.41</v>
      </c>
      <c r="Y60" s="203">
        <v>0</v>
      </c>
      <c r="Z60" s="203">
        <v>2.35</v>
      </c>
      <c r="AA60" s="203">
        <v>0.79</v>
      </c>
      <c r="AB60" s="203">
        <v>0</v>
      </c>
      <c r="AC60" s="203">
        <v>12.02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25.85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2.13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1.94</v>
      </c>
      <c r="L61" s="203">
        <v>2.4500000000000002</v>
      </c>
      <c r="M61" s="203">
        <v>0</v>
      </c>
      <c r="N61" s="203">
        <v>1.1399999999999999</v>
      </c>
      <c r="O61" s="203">
        <v>1.89</v>
      </c>
      <c r="P61" s="203">
        <v>2.27</v>
      </c>
      <c r="Q61" s="203">
        <v>0.21</v>
      </c>
      <c r="R61" s="203">
        <v>0.4</v>
      </c>
      <c r="S61" s="203">
        <v>0.25</v>
      </c>
      <c r="T61" s="203">
        <v>0</v>
      </c>
      <c r="U61" s="203">
        <v>7.22</v>
      </c>
      <c r="V61" s="203">
        <v>0.2</v>
      </c>
      <c r="W61" s="203">
        <v>0.33</v>
      </c>
      <c r="X61" s="203">
        <v>1.41</v>
      </c>
      <c r="Y61" s="203">
        <v>0</v>
      </c>
      <c r="Z61" s="203">
        <v>2.35</v>
      </c>
      <c r="AA61" s="203">
        <v>0.79</v>
      </c>
      <c r="AB61" s="203">
        <v>0</v>
      </c>
      <c r="AC61" s="203">
        <v>12.02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26.15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2.13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1.94</v>
      </c>
      <c r="L62" s="203">
        <v>2.4500000000000002</v>
      </c>
      <c r="M62" s="203">
        <v>0</v>
      </c>
      <c r="N62" s="203">
        <v>1.1399999999999999</v>
      </c>
      <c r="O62" s="203">
        <v>1.89</v>
      </c>
      <c r="P62" s="203">
        <v>2.27</v>
      </c>
      <c r="Q62" s="203">
        <v>0.21</v>
      </c>
      <c r="R62" s="203">
        <v>0.4</v>
      </c>
      <c r="S62" s="203">
        <v>0.25</v>
      </c>
      <c r="T62" s="203">
        <v>0</v>
      </c>
      <c r="U62" s="203">
        <v>7.22</v>
      </c>
      <c r="V62" s="203">
        <v>0.2</v>
      </c>
      <c r="W62" s="203">
        <v>0.33</v>
      </c>
      <c r="X62" s="203">
        <v>1.41</v>
      </c>
      <c r="Y62" s="203">
        <v>0</v>
      </c>
      <c r="Z62" s="203">
        <v>2.35</v>
      </c>
      <c r="AA62" s="203">
        <v>0.79</v>
      </c>
      <c r="AB62" s="203">
        <v>0</v>
      </c>
      <c r="AC62" s="203">
        <v>12.02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26.03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2.13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1.94</v>
      </c>
      <c r="L63" s="203">
        <v>2.4500000000000002</v>
      </c>
      <c r="M63" s="203">
        <v>0</v>
      </c>
      <c r="N63" s="203">
        <v>1.1399999999999999</v>
      </c>
      <c r="O63" s="203">
        <v>1.89</v>
      </c>
      <c r="P63" s="203">
        <v>2.27</v>
      </c>
      <c r="Q63" s="203">
        <v>0.21</v>
      </c>
      <c r="R63" s="203">
        <v>0.4</v>
      </c>
      <c r="S63" s="203">
        <v>0.25</v>
      </c>
      <c r="T63" s="203">
        <v>0</v>
      </c>
      <c r="U63" s="203">
        <v>7.22</v>
      </c>
      <c r="V63" s="203">
        <v>0.2</v>
      </c>
      <c r="W63" s="203">
        <v>0.33</v>
      </c>
      <c r="X63" s="203">
        <v>1.41</v>
      </c>
      <c r="Y63" s="203">
        <v>0</v>
      </c>
      <c r="Z63" s="203">
        <v>2.35</v>
      </c>
      <c r="AA63" s="203">
        <v>0.79</v>
      </c>
      <c r="AB63" s="203">
        <v>0</v>
      </c>
      <c r="AC63" s="203">
        <v>12.02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26.03</v>
      </c>
      <c r="AJ63" s="203">
        <v>0</v>
      </c>
      <c r="AK63" s="203">
        <v>4.4000000000000004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62.4</v>
      </c>
    </row>
    <row r="64" spans="1:42">
      <c r="A64" t="s">
        <v>106</v>
      </c>
      <c r="B64" s="203">
        <v>0</v>
      </c>
      <c r="C64" s="203">
        <v>0</v>
      </c>
      <c r="D64" s="203">
        <v>2.13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1.94</v>
      </c>
      <c r="L64" s="203">
        <v>2.4500000000000002</v>
      </c>
      <c r="M64" s="203">
        <v>0</v>
      </c>
      <c r="N64" s="203">
        <v>1.1399999999999999</v>
      </c>
      <c r="O64" s="203">
        <v>1.89</v>
      </c>
      <c r="P64" s="203">
        <v>2.27</v>
      </c>
      <c r="Q64" s="203">
        <v>0.21</v>
      </c>
      <c r="R64" s="203">
        <v>0.4</v>
      </c>
      <c r="S64" s="203">
        <v>0.25</v>
      </c>
      <c r="T64" s="203">
        <v>0</v>
      </c>
      <c r="U64" s="203">
        <v>7.22</v>
      </c>
      <c r="V64" s="203">
        <v>0.2</v>
      </c>
      <c r="W64" s="203">
        <v>0.33</v>
      </c>
      <c r="X64" s="203">
        <v>1.41</v>
      </c>
      <c r="Y64" s="203">
        <v>0</v>
      </c>
      <c r="Z64" s="203">
        <v>2.35</v>
      </c>
      <c r="AA64" s="203">
        <v>0.79</v>
      </c>
      <c r="AB64" s="203">
        <v>0</v>
      </c>
      <c r="AC64" s="203">
        <v>12.02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26.03</v>
      </c>
      <c r="AJ64" s="203">
        <v>0</v>
      </c>
      <c r="AK64" s="203">
        <v>4.4000000000000004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62.4</v>
      </c>
    </row>
    <row r="65" spans="1:42">
      <c r="A65" t="s">
        <v>107</v>
      </c>
      <c r="B65" s="203">
        <v>0</v>
      </c>
      <c r="C65" s="203">
        <v>0</v>
      </c>
      <c r="D65" s="203">
        <v>2.13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1.94</v>
      </c>
      <c r="L65" s="203">
        <v>2.4500000000000002</v>
      </c>
      <c r="M65" s="203">
        <v>0</v>
      </c>
      <c r="N65" s="203">
        <v>1.1399999999999999</v>
      </c>
      <c r="O65" s="203">
        <v>1.89</v>
      </c>
      <c r="P65" s="203">
        <v>2.27</v>
      </c>
      <c r="Q65" s="203">
        <v>0.21</v>
      </c>
      <c r="R65" s="203">
        <v>0.4</v>
      </c>
      <c r="S65" s="203">
        <v>0.25</v>
      </c>
      <c r="T65" s="203">
        <v>0</v>
      </c>
      <c r="U65" s="203">
        <v>7.22</v>
      </c>
      <c r="V65" s="203">
        <v>0.2</v>
      </c>
      <c r="W65" s="203">
        <v>0.33</v>
      </c>
      <c r="X65" s="203">
        <v>1.41</v>
      </c>
      <c r="Y65" s="203">
        <v>0</v>
      </c>
      <c r="Z65" s="203">
        <v>2.35</v>
      </c>
      <c r="AA65" s="203">
        <v>0.79</v>
      </c>
      <c r="AB65" s="203">
        <v>0</v>
      </c>
      <c r="AC65" s="203">
        <v>12.02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26.03</v>
      </c>
      <c r="AJ65" s="203">
        <v>0</v>
      </c>
      <c r="AK65" s="203">
        <v>4.4000000000000004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62.4</v>
      </c>
    </row>
    <row r="66" spans="1:42">
      <c r="A66" t="s">
        <v>108</v>
      </c>
      <c r="B66" s="203">
        <v>0</v>
      </c>
      <c r="C66" s="203">
        <v>0</v>
      </c>
      <c r="D66" s="203">
        <v>2.13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1.94</v>
      </c>
      <c r="L66" s="203">
        <v>2.4500000000000002</v>
      </c>
      <c r="M66" s="203">
        <v>0</v>
      </c>
      <c r="N66" s="203">
        <v>1.1399999999999999</v>
      </c>
      <c r="O66" s="203">
        <v>1.89</v>
      </c>
      <c r="P66" s="203">
        <v>2.27</v>
      </c>
      <c r="Q66" s="203">
        <v>0.21</v>
      </c>
      <c r="R66" s="203">
        <v>0.4</v>
      </c>
      <c r="S66" s="203">
        <v>0.25</v>
      </c>
      <c r="T66" s="203">
        <v>0</v>
      </c>
      <c r="U66" s="203">
        <v>7.22</v>
      </c>
      <c r="V66" s="203">
        <v>0.2</v>
      </c>
      <c r="W66" s="203">
        <v>0.33</v>
      </c>
      <c r="X66" s="203">
        <v>1.41</v>
      </c>
      <c r="Y66" s="203">
        <v>0</v>
      </c>
      <c r="Z66" s="203">
        <v>2.35</v>
      </c>
      <c r="AA66" s="203">
        <v>0.79</v>
      </c>
      <c r="AB66" s="203">
        <v>0</v>
      </c>
      <c r="AC66" s="203">
        <v>12.02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26.03</v>
      </c>
      <c r="AJ66" s="203">
        <v>0</v>
      </c>
      <c r="AK66" s="203">
        <v>4.4000000000000004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62.4</v>
      </c>
    </row>
    <row r="67" spans="1:42">
      <c r="A67" t="s">
        <v>109</v>
      </c>
      <c r="B67" s="203">
        <v>0</v>
      </c>
      <c r="C67" s="203">
        <v>0</v>
      </c>
      <c r="D67" s="203">
        <v>2.13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1.94</v>
      </c>
      <c r="L67" s="203">
        <v>2.4500000000000002</v>
      </c>
      <c r="M67" s="203">
        <v>0</v>
      </c>
      <c r="N67" s="203">
        <v>1.1399999999999999</v>
      </c>
      <c r="O67" s="203">
        <v>1.89</v>
      </c>
      <c r="P67" s="203">
        <v>2.1800000000000002</v>
      </c>
      <c r="Q67" s="203">
        <v>0.21</v>
      </c>
      <c r="R67" s="203">
        <v>0.4</v>
      </c>
      <c r="S67" s="203">
        <v>0.25</v>
      </c>
      <c r="T67" s="203">
        <v>0</v>
      </c>
      <c r="U67" s="203">
        <v>7.22</v>
      </c>
      <c r="V67" s="203">
        <v>0.2</v>
      </c>
      <c r="W67" s="203">
        <v>0.33</v>
      </c>
      <c r="X67" s="203">
        <v>1.41</v>
      </c>
      <c r="Y67" s="203">
        <v>0</v>
      </c>
      <c r="Z67" s="203">
        <v>2.35</v>
      </c>
      <c r="AA67" s="203">
        <v>0.79</v>
      </c>
      <c r="AB67" s="203">
        <v>0</v>
      </c>
      <c r="AC67" s="203">
        <v>12.02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26.46</v>
      </c>
      <c r="AJ67" s="203">
        <v>0</v>
      </c>
      <c r="AK67" s="203">
        <v>4.4000000000000004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62.4</v>
      </c>
    </row>
    <row r="68" spans="1:42">
      <c r="A68" t="s">
        <v>110</v>
      </c>
      <c r="B68" s="203">
        <v>0</v>
      </c>
      <c r="C68" s="203">
        <v>0</v>
      </c>
      <c r="D68" s="203">
        <v>2.13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1.94</v>
      </c>
      <c r="L68" s="203">
        <v>2.4500000000000002</v>
      </c>
      <c r="M68" s="203">
        <v>0</v>
      </c>
      <c r="N68" s="203">
        <v>1.1399999999999999</v>
      </c>
      <c r="O68" s="203">
        <v>1.89</v>
      </c>
      <c r="P68" s="203">
        <v>1.97</v>
      </c>
      <c r="Q68" s="203">
        <v>0.21</v>
      </c>
      <c r="R68" s="203">
        <v>0.4</v>
      </c>
      <c r="S68" s="203">
        <v>0.25</v>
      </c>
      <c r="T68" s="203">
        <v>0</v>
      </c>
      <c r="U68" s="203">
        <v>7.22</v>
      </c>
      <c r="V68" s="203">
        <v>0.2</v>
      </c>
      <c r="W68" s="203">
        <v>0.33</v>
      </c>
      <c r="X68" s="203">
        <v>1.41</v>
      </c>
      <c r="Y68" s="203">
        <v>0</v>
      </c>
      <c r="Z68" s="203">
        <v>2.35</v>
      </c>
      <c r="AA68" s="203">
        <v>0.79</v>
      </c>
      <c r="AB68" s="203">
        <v>0</v>
      </c>
      <c r="AC68" s="203">
        <v>12.02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25.85</v>
      </c>
      <c r="AJ68" s="203">
        <v>0</v>
      </c>
      <c r="AK68" s="203">
        <v>4.4000000000000004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62.4</v>
      </c>
    </row>
    <row r="69" spans="1:42">
      <c r="A69" t="s">
        <v>111</v>
      </c>
      <c r="B69" s="203">
        <v>0</v>
      </c>
      <c r="C69" s="203">
        <v>0</v>
      </c>
      <c r="D69" s="203">
        <v>2.13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1.94</v>
      </c>
      <c r="L69" s="203">
        <v>2.4500000000000002</v>
      </c>
      <c r="M69" s="203">
        <v>0</v>
      </c>
      <c r="N69" s="203">
        <v>1.1399999999999999</v>
      </c>
      <c r="O69" s="203">
        <v>1.89</v>
      </c>
      <c r="P69" s="203">
        <v>1.97</v>
      </c>
      <c r="Q69" s="203">
        <v>0.21</v>
      </c>
      <c r="R69" s="203">
        <v>0.4</v>
      </c>
      <c r="S69" s="203">
        <v>0.25</v>
      </c>
      <c r="T69" s="203">
        <v>0</v>
      </c>
      <c r="U69" s="203">
        <v>7.22</v>
      </c>
      <c r="V69" s="203">
        <v>0.2</v>
      </c>
      <c r="W69" s="203">
        <v>0.33</v>
      </c>
      <c r="X69" s="203">
        <v>1.41</v>
      </c>
      <c r="Y69" s="203">
        <v>0</v>
      </c>
      <c r="Z69" s="203">
        <v>2.35</v>
      </c>
      <c r="AA69" s="203">
        <v>0.79</v>
      </c>
      <c r="AB69" s="203">
        <v>0</v>
      </c>
      <c r="AC69" s="203">
        <v>12.02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25.85</v>
      </c>
      <c r="AJ69" s="203">
        <v>0</v>
      </c>
      <c r="AK69" s="203">
        <v>4.4000000000000004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62.4</v>
      </c>
    </row>
    <row r="70" spans="1:42">
      <c r="A70" t="s">
        <v>112</v>
      </c>
      <c r="B70" s="203">
        <v>0</v>
      </c>
      <c r="C70" s="203">
        <v>0</v>
      </c>
      <c r="D70" s="203">
        <v>2.13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1.94</v>
      </c>
      <c r="L70" s="203">
        <v>2.4500000000000002</v>
      </c>
      <c r="M70" s="203">
        <v>0</v>
      </c>
      <c r="N70" s="203">
        <v>1.1399999999999999</v>
      </c>
      <c r="O70" s="203">
        <v>1.89</v>
      </c>
      <c r="P70" s="203">
        <v>1.97</v>
      </c>
      <c r="Q70" s="203">
        <v>0.21</v>
      </c>
      <c r="R70" s="203">
        <v>0.4</v>
      </c>
      <c r="S70" s="203">
        <v>0.25</v>
      </c>
      <c r="T70" s="203">
        <v>0</v>
      </c>
      <c r="U70" s="203">
        <v>7.22</v>
      </c>
      <c r="V70" s="203">
        <v>0.2</v>
      </c>
      <c r="W70" s="203">
        <v>0.33</v>
      </c>
      <c r="X70" s="203">
        <v>1.41</v>
      </c>
      <c r="Y70" s="203">
        <v>0</v>
      </c>
      <c r="Z70" s="203">
        <v>2.35</v>
      </c>
      <c r="AA70" s="203">
        <v>0.79</v>
      </c>
      <c r="AB70" s="203">
        <v>0</v>
      </c>
      <c r="AC70" s="203">
        <v>12.02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25.85</v>
      </c>
      <c r="AJ70" s="203">
        <v>0</v>
      </c>
      <c r="AK70" s="203">
        <v>4.4000000000000004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62.4</v>
      </c>
    </row>
    <row r="71" spans="1:42">
      <c r="A71" t="s">
        <v>113</v>
      </c>
      <c r="B71" s="203">
        <v>0</v>
      </c>
      <c r="C71" s="203">
        <v>0</v>
      </c>
      <c r="D71" s="203">
        <v>2.13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16.149999999999999</v>
      </c>
      <c r="J71" s="203">
        <v>1.39</v>
      </c>
      <c r="K71" s="203">
        <v>1.94</v>
      </c>
      <c r="L71" s="203">
        <v>2.4500000000000002</v>
      </c>
      <c r="M71" s="203">
        <v>0</v>
      </c>
      <c r="N71" s="203">
        <v>1.1399999999999999</v>
      </c>
      <c r="O71" s="203">
        <v>1.89</v>
      </c>
      <c r="P71" s="203">
        <v>2.04</v>
      </c>
      <c r="Q71" s="203">
        <v>0.21</v>
      </c>
      <c r="R71" s="203">
        <v>0.4</v>
      </c>
      <c r="S71" s="203">
        <v>0.25</v>
      </c>
      <c r="T71" s="203">
        <v>0</v>
      </c>
      <c r="U71" s="203">
        <v>7.22</v>
      </c>
      <c r="V71" s="203">
        <v>0.2</v>
      </c>
      <c r="W71" s="203">
        <v>0.33</v>
      </c>
      <c r="X71" s="203">
        <v>1.41</v>
      </c>
      <c r="Y71" s="203">
        <v>0</v>
      </c>
      <c r="Z71" s="203">
        <v>2.35</v>
      </c>
      <c r="AA71" s="203">
        <v>0.79</v>
      </c>
      <c r="AB71" s="203">
        <v>0</v>
      </c>
      <c r="AC71" s="203">
        <v>12.02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2.13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16.149999999999999</v>
      </c>
      <c r="J72" s="203">
        <v>1.39</v>
      </c>
      <c r="K72" s="203">
        <v>1.94</v>
      </c>
      <c r="L72" s="203">
        <v>2.4500000000000002</v>
      </c>
      <c r="M72" s="203">
        <v>0</v>
      </c>
      <c r="N72" s="203">
        <v>1.1399999999999999</v>
      </c>
      <c r="O72" s="203">
        <v>1.89</v>
      </c>
      <c r="P72" s="203">
        <v>2.11</v>
      </c>
      <c r="Q72" s="203">
        <v>0.21</v>
      </c>
      <c r="R72" s="203">
        <v>0.4</v>
      </c>
      <c r="S72" s="203">
        <v>0.25</v>
      </c>
      <c r="T72" s="203">
        <v>0</v>
      </c>
      <c r="U72" s="203">
        <v>7.22</v>
      </c>
      <c r="V72" s="203">
        <v>0.2</v>
      </c>
      <c r="W72" s="203">
        <v>0.33</v>
      </c>
      <c r="X72" s="203">
        <v>1.41</v>
      </c>
      <c r="Y72" s="203">
        <v>0</v>
      </c>
      <c r="Z72" s="203">
        <v>2.35</v>
      </c>
      <c r="AA72" s="203">
        <v>0.79</v>
      </c>
      <c r="AB72" s="203">
        <v>0</v>
      </c>
      <c r="AC72" s="203">
        <v>12.02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25.85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2.13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16.149999999999999</v>
      </c>
      <c r="J73" s="203">
        <v>1.39</v>
      </c>
      <c r="K73" s="203">
        <v>1.94</v>
      </c>
      <c r="L73" s="203">
        <v>2.4500000000000002</v>
      </c>
      <c r="M73" s="203">
        <v>0</v>
      </c>
      <c r="N73" s="203">
        <v>1.1399999999999999</v>
      </c>
      <c r="O73" s="203">
        <v>1.89</v>
      </c>
      <c r="P73" s="203">
        <v>2.16</v>
      </c>
      <c r="Q73" s="203">
        <v>0.21</v>
      </c>
      <c r="R73" s="203">
        <v>0.4</v>
      </c>
      <c r="S73" s="203">
        <v>0.25</v>
      </c>
      <c r="T73" s="203">
        <v>0</v>
      </c>
      <c r="U73" s="203">
        <v>7.22</v>
      </c>
      <c r="V73" s="203">
        <v>0.2</v>
      </c>
      <c r="W73" s="203">
        <v>0.33</v>
      </c>
      <c r="X73" s="203">
        <v>1.41</v>
      </c>
      <c r="Y73" s="203">
        <v>0</v>
      </c>
      <c r="Z73" s="203">
        <v>2.35</v>
      </c>
      <c r="AA73" s="203">
        <v>0.79</v>
      </c>
      <c r="AB73" s="203">
        <v>0</v>
      </c>
      <c r="AC73" s="203">
        <v>12.02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26.15</v>
      </c>
      <c r="AJ73" s="203">
        <v>0</v>
      </c>
      <c r="AK73" s="203">
        <v>3.9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2.13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16.149999999999999</v>
      </c>
      <c r="J74" s="203">
        <v>1.39</v>
      </c>
      <c r="K74" s="203">
        <v>1.94</v>
      </c>
      <c r="L74" s="203">
        <v>2.4500000000000002</v>
      </c>
      <c r="M74" s="203">
        <v>0</v>
      </c>
      <c r="N74" s="203">
        <v>1.1399999999999999</v>
      </c>
      <c r="O74" s="203">
        <v>1.89</v>
      </c>
      <c r="P74" s="203">
        <v>2.2200000000000002</v>
      </c>
      <c r="Q74" s="203">
        <v>0.21</v>
      </c>
      <c r="R74" s="203">
        <v>0.4</v>
      </c>
      <c r="S74" s="203">
        <v>0.25</v>
      </c>
      <c r="T74" s="203">
        <v>0</v>
      </c>
      <c r="U74" s="203">
        <v>7.22</v>
      </c>
      <c r="V74" s="203">
        <v>0.2</v>
      </c>
      <c r="W74" s="203">
        <v>0.33</v>
      </c>
      <c r="X74" s="203">
        <v>1.41</v>
      </c>
      <c r="Y74" s="203">
        <v>0</v>
      </c>
      <c r="Z74" s="203">
        <v>2.35</v>
      </c>
      <c r="AA74" s="203">
        <v>0.79</v>
      </c>
      <c r="AB74" s="203">
        <v>0</v>
      </c>
      <c r="AC74" s="203">
        <v>12.02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25.85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2.13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13.36</v>
      </c>
      <c r="J75" s="203">
        <v>1.39</v>
      </c>
      <c r="K75" s="203">
        <v>1.94</v>
      </c>
      <c r="L75" s="203">
        <v>2.4500000000000002</v>
      </c>
      <c r="M75" s="203">
        <v>0</v>
      </c>
      <c r="N75" s="203">
        <v>1.1399999999999999</v>
      </c>
      <c r="O75" s="203">
        <v>1.89</v>
      </c>
      <c r="P75" s="203">
        <v>2.27</v>
      </c>
      <c r="Q75" s="203">
        <v>0.21</v>
      </c>
      <c r="R75" s="203">
        <v>0.4</v>
      </c>
      <c r="S75" s="203">
        <v>0.25</v>
      </c>
      <c r="T75" s="203">
        <v>0</v>
      </c>
      <c r="U75" s="203">
        <v>7.22</v>
      </c>
      <c r="V75" s="203">
        <v>0.2</v>
      </c>
      <c r="W75" s="203">
        <v>0.33</v>
      </c>
      <c r="X75" s="203">
        <v>1.41</v>
      </c>
      <c r="Y75" s="203">
        <v>0</v>
      </c>
      <c r="Z75" s="203">
        <v>2.52</v>
      </c>
      <c r="AA75" s="203">
        <v>0.79</v>
      </c>
      <c r="AB75" s="203">
        <v>0</v>
      </c>
      <c r="AC75" s="203">
        <v>12.02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26.66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2.13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13.36</v>
      </c>
      <c r="J76" s="203">
        <v>1.39</v>
      </c>
      <c r="K76" s="203">
        <v>1.94</v>
      </c>
      <c r="L76" s="203">
        <v>2.4500000000000002</v>
      </c>
      <c r="M76" s="203">
        <v>0</v>
      </c>
      <c r="N76" s="203">
        <v>1.1399999999999999</v>
      </c>
      <c r="O76" s="203">
        <v>1.89</v>
      </c>
      <c r="P76" s="203">
        <v>2.27</v>
      </c>
      <c r="Q76" s="203">
        <v>0.21</v>
      </c>
      <c r="R76" s="203">
        <v>0.4</v>
      </c>
      <c r="S76" s="203">
        <v>0.25</v>
      </c>
      <c r="T76" s="203">
        <v>0</v>
      </c>
      <c r="U76" s="203">
        <v>7.22</v>
      </c>
      <c r="V76" s="203">
        <v>0.2</v>
      </c>
      <c r="W76" s="203">
        <v>0.33</v>
      </c>
      <c r="X76" s="203">
        <v>1.41</v>
      </c>
      <c r="Y76" s="203">
        <v>0</v>
      </c>
      <c r="Z76" s="203">
        <v>2.52</v>
      </c>
      <c r="AA76" s="203">
        <v>0.79</v>
      </c>
      <c r="AB76" s="203">
        <v>0</v>
      </c>
      <c r="AC76" s="203">
        <v>12.02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26.66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13.36</v>
      </c>
      <c r="J77" s="203">
        <v>1.39</v>
      </c>
      <c r="K77" s="203">
        <v>1.94</v>
      </c>
      <c r="L77" s="203">
        <v>2.4500000000000002</v>
      </c>
      <c r="M77" s="203">
        <v>0</v>
      </c>
      <c r="N77" s="203">
        <v>1.1399999999999999</v>
      </c>
      <c r="O77" s="203">
        <v>1.89</v>
      </c>
      <c r="P77" s="203">
        <v>2.27</v>
      </c>
      <c r="Q77" s="203">
        <v>0.21</v>
      </c>
      <c r="R77" s="203">
        <v>0.4</v>
      </c>
      <c r="S77" s="203">
        <v>0.25</v>
      </c>
      <c r="T77" s="203">
        <v>0</v>
      </c>
      <c r="U77" s="203">
        <v>7.22</v>
      </c>
      <c r="V77" s="203">
        <v>0.2</v>
      </c>
      <c r="W77" s="203">
        <v>0.33</v>
      </c>
      <c r="X77" s="203">
        <v>1.41</v>
      </c>
      <c r="Y77" s="203">
        <v>0</v>
      </c>
      <c r="Z77" s="203">
        <v>2.52</v>
      </c>
      <c r="AA77" s="203">
        <v>0.79</v>
      </c>
      <c r="AB77" s="203">
        <v>0</v>
      </c>
      <c r="AC77" s="203">
        <v>0.72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16.350000000000001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13.36</v>
      </c>
      <c r="J78" s="203">
        <v>1.39</v>
      </c>
      <c r="K78" s="203">
        <v>1.94</v>
      </c>
      <c r="L78" s="203">
        <v>2.4500000000000002</v>
      </c>
      <c r="M78" s="203">
        <v>0</v>
      </c>
      <c r="N78" s="203">
        <v>1.1399999999999999</v>
      </c>
      <c r="O78" s="203">
        <v>1.89</v>
      </c>
      <c r="P78" s="203">
        <v>2.27</v>
      </c>
      <c r="Q78" s="203">
        <v>0.21</v>
      </c>
      <c r="R78" s="203">
        <v>0.4</v>
      </c>
      <c r="S78" s="203">
        <v>0.25</v>
      </c>
      <c r="T78" s="203">
        <v>0</v>
      </c>
      <c r="U78" s="203">
        <v>7.22</v>
      </c>
      <c r="V78" s="203">
        <v>0.2</v>
      </c>
      <c r="W78" s="203">
        <v>0.33</v>
      </c>
      <c r="X78" s="203">
        <v>1.41</v>
      </c>
      <c r="Y78" s="203">
        <v>0</v>
      </c>
      <c r="Z78" s="203">
        <v>2.52</v>
      </c>
      <c r="AA78" s="203">
        <v>0.79</v>
      </c>
      <c r="AB78" s="203">
        <v>0</v>
      </c>
      <c r="AC78" s="203">
        <v>0.72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16.350000000000001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13.36</v>
      </c>
      <c r="J79" s="203">
        <v>1.39</v>
      </c>
      <c r="K79" s="203">
        <v>1.94</v>
      </c>
      <c r="L79" s="203">
        <v>2.4500000000000002</v>
      </c>
      <c r="M79" s="203">
        <v>0</v>
      </c>
      <c r="N79" s="203">
        <v>1.1399999999999999</v>
      </c>
      <c r="O79" s="203">
        <v>1.89</v>
      </c>
      <c r="P79" s="203">
        <v>2.27</v>
      </c>
      <c r="Q79" s="203">
        <v>0.21</v>
      </c>
      <c r="R79" s="203">
        <v>0.4</v>
      </c>
      <c r="S79" s="203">
        <v>0.25</v>
      </c>
      <c r="T79" s="203">
        <v>0</v>
      </c>
      <c r="U79" s="203">
        <v>7.22</v>
      </c>
      <c r="V79" s="203">
        <v>0.2</v>
      </c>
      <c r="W79" s="203">
        <v>0.33</v>
      </c>
      <c r="X79" s="203">
        <v>1.41</v>
      </c>
      <c r="Y79" s="203">
        <v>0</v>
      </c>
      <c r="Z79" s="203">
        <v>2.52</v>
      </c>
      <c r="AA79" s="203">
        <v>0.79</v>
      </c>
      <c r="AB79" s="203">
        <v>0</v>
      </c>
      <c r="AC79" s="203">
        <v>0.72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18.989999999999998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13.36</v>
      </c>
      <c r="J80" s="203">
        <v>1.39</v>
      </c>
      <c r="K80" s="203">
        <v>1.94</v>
      </c>
      <c r="L80" s="203">
        <v>2.4500000000000002</v>
      </c>
      <c r="M80" s="203">
        <v>0</v>
      </c>
      <c r="N80" s="203">
        <v>1.1399999999999999</v>
      </c>
      <c r="O80" s="203">
        <v>1.89</v>
      </c>
      <c r="P80" s="203">
        <v>2.27</v>
      </c>
      <c r="Q80" s="203">
        <v>0.21</v>
      </c>
      <c r="R80" s="203">
        <v>0.4</v>
      </c>
      <c r="S80" s="203">
        <v>0.25</v>
      </c>
      <c r="T80" s="203">
        <v>0</v>
      </c>
      <c r="U80" s="203">
        <v>7.22</v>
      </c>
      <c r="V80" s="203">
        <v>0.2</v>
      </c>
      <c r="W80" s="203">
        <v>0.33</v>
      </c>
      <c r="X80" s="203">
        <v>1.41</v>
      </c>
      <c r="Y80" s="203">
        <v>0</v>
      </c>
      <c r="Z80" s="203">
        <v>2.52</v>
      </c>
      <c r="AA80" s="203">
        <v>0.79</v>
      </c>
      <c r="AB80" s="203">
        <v>0</v>
      </c>
      <c r="AC80" s="203">
        <v>0.72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19.940000000000001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2.13</v>
      </c>
      <c r="E81" s="203">
        <v>0</v>
      </c>
      <c r="F81" s="203">
        <v>10.48</v>
      </c>
      <c r="G81" s="203">
        <v>4.1399999999999997</v>
      </c>
      <c r="H81" s="203">
        <v>0</v>
      </c>
      <c r="I81" s="203">
        <v>14.75</v>
      </c>
      <c r="J81" s="203">
        <v>1.39</v>
      </c>
      <c r="K81" s="203">
        <v>1.94</v>
      </c>
      <c r="L81" s="203">
        <v>2.4500000000000002</v>
      </c>
      <c r="M81" s="203">
        <v>0</v>
      </c>
      <c r="N81" s="203">
        <v>1.1399999999999999</v>
      </c>
      <c r="O81" s="203">
        <v>1.89</v>
      </c>
      <c r="P81" s="203">
        <v>2.27</v>
      </c>
      <c r="Q81" s="203">
        <v>0.21</v>
      </c>
      <c r="R81" s="203">
        <v>0.4</v>
      </c>
      <c r="S81" s="203">
        <v>0.25</v>
      </c>
      <c r="T81" s="203">
        <v>0</v>
      </c>
      <c r="U81" s="203">
        <v>7.22</v>
      </c>
      <c r="V81" s="203">
        <v>0.2</v>
      </c>
      <c r="W81" s="203">
        <v>0.33</v>
      </c>
      <c r="X81" s="203">
        <v>1.41</v>
      </c>
      <c r="Y81" s="203">
        <v>0</v>
      </c>
      <c r="Z81" s="203">
        <v>2.52</v>
      </c>
      <c r="AA81" s="203">
        <v>0.79</v>
      </c>
      <c r="AB81" s="203">
        <v>0</v>
      </c>
      <c r="AC81" s="203">
        <v>0.72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16.350000000000001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2.13</v>
      </c>
      <c r="E82" s="203">
        <v>0</v>
      </c>
      <c r="F82" s="203">
        <v>10.48</v>
      </c>
      <c r="G82" s="203">
        <v>4.1399999999999997</v>
      </c>
      <c r="H82" s="203">
        <v>0</v>
      </c>
      <c r="I82" s="203">
        <v>14.75</v>
      </c>
      <c r="J82" s="203">
        <v>1.39</v>
      </c>
      <c r="K82" s="203">
        <v>1.94</v>
      </c>
      <c r="L82" s="203">
        <v>2.4500000000000002</v>
      </c>
      <c r="M82" s="203">
        <v>0</v>
      </c>
      <c r="N82" s="203">
        <v>1.1399999999999999</v>
      </c>
      <c r="O82" s="203">
        <v>1.89</v>
      </c>
      <c r="P82" s="203">
        <v>2.27</v>
      </c>
      <c r="Q82" s="203">
        <v>0.21</v>
      </c>
      <c r="R82" s="203">
        <v>0.4</v>
      </c>
      <c r="S82" s="203">
        <v>0.25</v>
      </c>
      <c r="T82" s="203">
        <v>0</v>
      </c>
      <c r="U82" s="203">
        <v>7.22</v>
      </c>
      <c r="V82" s="203">
        <v>0.2</v>
      </c>
      <c r="W82" s="203">
        <v>0.33</v>
      </c>
      <c r="X82" s="203">
        <v>1.41</v>
      </c>
      <c r="Y82" s="203">
        <v>0</v>
      </c>
      <c r="Z82" s="203">
        <v>2.52</v>
      </c>
      <c r="AA82" s="203">
        <v>0.79</v>
      </c>
      <c r="AB82" s="203">
        <v>0</v>
      </c>
      <c r="AC82" s="203">
        <v>0.72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16.350000000000001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1.39</v>
      </c>
      <c r="K83" s="203">
        <v>1.94</v>
      </c>
      <c r="L83" s="203">
        <v>2.4500000000000002</v>
      </c>
      <c r="M83" s="203">
        <v>0</v>
      </c>
      <c r="N83" s="203">
        <v>1.1399999999999999</v>
      </c>
      <c r="O83" s="203">
        <v>1.89</v>
      </c>
      <c r="P83" s="203">
        <v>2.27</v>
      </c>
      <c r="Q83" s="203">
        <v>0.21</v>
      </c>
      <c r="R83" s="203">
        <v>0.4</v>
      </c>
      <c r="S83" s="203">
        <v>0.25</v>
      </c>
      <c r="T83" s="203">
        <v>0</v>
      </c>
      <c r="U83" s="203">
        <v>7.22</v>
      </c>
      <c r="V83" s="203">
        <v>0.2</v>
      </c>
      <c r="W83" s="203">
        <v>0.33</v>
      </c>
      <c r="X83" s="203">
        <v>1.41</v>
      </c>
      <c r="Y83" s="203">
        <v>0</v>
      </c>
      <c r="Z83" s="203">
        <v>2.52</v>
      </c>
      <c r="AA83" s="203">
        <v>0.79</v>
      </c>
      <c r="AB83" s="203">
        <v>0</v>
      </c>
      <c r="AC83" s="203">
        <v>0.72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16.350000000000001</v>
      </c>
      <c r="AJ83" s="203">
        <v>0</v>
      </c>
      <c r="AK83" s="203">
        <v>2.83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1.39</v>
      </c>
      <c r="K84" s="203">
        <v>1.94</v>
      </c>
      <c r="L84" s="203">
        <v>2.4500000000000002</v>
      </c>
      <c r="M84" s="203">
        <v>0</v>
      </c>
      <c r="N84" s="203">
        <v>1.1399999999999999</v>
      </c>
      <c r="O84" s="203">
        <v>1.89</v>
      </c>
      <c r="P84" s="203">
        <v>2.27</v>
      </c>
      <c r="Q84" s="203">
        <v>0.21</v>
      </c>
      <c r="R84" s="203">
        <v>0.4</v>
      </c>
      <c r="S84" s="203">
        <v>0.25</v>
      </c>
      <c r="T84" s="203">
        <v>0</v>
      </c>
      <c r="U84" s="203">
        <v>7.22</v>
      </c>
      <c r="V84" s="203">
        <v>0.2</v>
      </c>
      <c r="W84" s="203">
        <v>0.33</v>
      </c>
      <c r="X84" s="203">
        <v>1.41</v>
      </c>
      <c r="Y84" s="203">
        <v>0</v>
      </c>
      <c r="Z84" s="203">
        <v>2.52</v>
      </c>
      <c r="AA84" s="203">
        <v>0.79</v>
      </c>
      <c r="AB84" s="203">
        <v>0</v>
      </c>
      <c r="AC84" s="203">
        <v>0.72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16.350000000000001</v>
      </c>
      <c r="AJ84" s="203">
        <v>0</v>
      </c>
      <c r="AK84" s="203">
        <v>2.83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1.39</v>
      </c>
      <c r="K85" s="203">
        <v>1.94</v>
      </c>
      <c r="L85" s="203">
        <v>2.4500000000000002</v>
      </c>
      <c r="M85" s="203">
        <v>0</v>
      </c>
      <c r="N85" s="203">
        <v>1.1399999999999999</v>
      </c>
      <c r="O85" s="203">
        <v>1.89</v>
      </c>
      <c r="P85" s="203">
        <v>2.27</v>
      </c>
      <c r="Q85" s="203">
        <v>0.21</v>
      </c>
      <c r="R85" s="203">
        <v>0.4</v>
      </c>
      <c r="S85" s="203">
        <v>0.25</v>
      </c>
      <c r="T85" s="203">
        <v>0</v>
      </c>
      <c r="U85" s="203">
        <v>7.22</v>
      </c>
      <c r="V85" s="203">
        <v>0.2</v>
      </c>
      <c r="W85" s="203">
        <v>0.33</v>
      </c>
      <c r="X85" s="203">
        <v>1.41</v>
      </c>
      <c r="Y85" s="203">
        <v>0</v>
      </c>
      <c r="Z85" s="203">
        <v>2.52</v>
      </c>
      <c r="AA85" s="203">
        <v>0.79</v>
      </c>
      <c r="AB85" s="203">
        <v>0</v>
      </c>
      <c r="AC85" s="203">
        <v>0.72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20.34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1.39</v>
      </c>
      <c r="K86" s="203">
        <v>1.94</v>
      </c>
      <c r="L86" s="203">
        <v>2.4500000000000002</v>
      </c>
      <c r="M86" s="203">
        <v>0</v>
      </c>
      <c r="N86" s="203">
        <v>1.1399999999999999</v>
      </c>
      <c r="O86" s="203">
        <v>1.89</v>
      </c>
      <c r="P86" s="203">
        <v>2.27</v>
      </c>
      <c r="Q86" s="203">
        <v>0.21</v>
      </c>
      <c r="R86" s="203">
        <v>0.4</v>
      </c>
      <c r="S86" s="203">
        <v>0.25</v>
      </c>
      <c r="T86" s="203">
        <v>0</v>
      </c>
      <c r="U86" s="203">
        <v>7.22</v>
      </c>
      <c r="V86" s="203">
        <v>0.2</v>
      </c>
      <c r="W86" s="203">
        <v>0.33</v>
      </c>
      <c r="X86" s="203">
        <v>1.41</v>
      </c>
      <c r="Y86" s="203">
        <v>0</v>
      </c>
      <c r="Z86" s="203">
        <v>2.52</v>
      </c>
      <c r="AA86" s="203">
        <v>0.79</v>
      </c>
      <c r="AB86" s="203">
        <v>0</v>
      </c>
      <c r="AC86" s="203">
        <v>0.72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16.350000000000001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1.39</v>
      </c>
      <c r="K87" s="203">
        <v>1.94</v>
      </c>
      <c r="L87" s="203">
        <v>2.4500000000000002</v>
      </c>
      <c r="M87" s="203">
        <v>0</v>
      </c>
      <c r="N87" s="203">
        <v>1.1399999999999999</v>
      </c>
      <c r="O87" s="203">
        <v>1.89</v>
      </c>
      <c r="P87" s="203">
        <v>2.27</v>
      </c>
      <c r="Q87" s="203">
        <v>0.21</v>
      </c>
      <c r="R87" s="203">
        <v>0.4</v>
      </c>
      <c r="S87" s="203">
        <v>0.25</v>
      </c>
      <c r="T87" s="203">
        <v>0</v>
      </c>
      <c r="U87" s="203">
        <v>7.22</v>
      </c>
      <c r="V87" s="203">
        <v>0.2</v>
      </c>
      <c r="W87" s="203">
        <v>0.33</v>
      </c>
      <c r="X87" s="203">
        <v>1.41</v>
      </c>
      <c r="Y87" s="203">
        <v>0</v>
      </c>
      <c r="Z87" s="203">
        <v>2.52</v>
      </c>
      <c r="AA87" s="203">
        <v>0.79</v>
      </c>
      <c r="AB87" s="203">
        <v>0</v>
      </c>
      <c r="AC87" s="203">
        <v>12.02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26.03</v>
      </c>
      <c r="AJ87" s="203">
        <v>0</v>
      </c>
      <c r="AK87" s="203">
        <v>3.12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1.39</v>
      </c>
      <c r="K88" s="203">
        <v>1.94</v>
      </c>
      <c r="L88" s="203">
        <v>2.4500000000000002</v>
      </c>
      <c r="M88" s="203">
        <v>0</v>
      </c>
      <c r="N88" s="203">
        <v>1.1399999999999999</v>
      </c>
      <c r="O88" s="203">
        <v>1.89</v>
      </c>
      <c r="P88" s="203">
        <v>2.27</v>
      </c>
      <c r="Q88" s="203">
        <v>0.21</v>
      </c>
      <c r="R88" s="203">
        <v>0.4</v>
      </c>
      <c r="S88" s="203">
        <v>0.25</v>
      </c>
      <c r="T88" s="203">
        <v>0</v>
      </c>
      <c r="U88" s="203">
        <v>7.22</v>
      </c>
      <c r="V88" s="203">
        <v>0.2</v>
      </c>
      <c r="W88" s="203">
        <v>0.33</v>
      </c>
      <c r="X88" s="203">
        <v>1.41</v>
      </c>
      <c r="Y88" s="203">
        <v>0</v>
      </c>
      <c r="Z88" s="203">
        <v>2.52</v>
      </c>
      <c r="AA88" s="203">
        <v>0.79</v>
      </c>
      <c r="AB88" s="203">
        <v>0</v>
      </c>
      <c r="AC88" s="203">
        <v>12.02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26.03</v>
      </c>
      <c r="AJ88" s="203">
        <v>0</v>
      </c>
      <c r="AK88" s="203">
        <v>3.12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2.13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14.75</v>
      </c>
      <c r="J89" s="203">
        <v>1.39</v>
      </c>
      <c r="K89" s="203">
        <v>1.94</v>
      </c>
      <c r="L89" s="203">
        <v>2.4500000000000002</v>
      </c>
      <c r="M89" s="203">
        <v>0</v>
      </c>
      <c r="N89" s="203">
        <v>1.1399999999999999</v>
      </c>
      <c r="O89" s="203">
        <v>1.89</v>
      </c>
      <c r="P89" s="203">
        <v>2.27</v>
      </c>
      <c r="Q89" s="203">
        <v>0.21</v>
      </c>
      <c r="R89" s="203">
        <v>0.4</v>
      </c>
      <c r="S89" s="203">
        <v>0.25</v>
      </c>
      <c r="T89" s="203">
        <v>0</v>
      </c>
      <c r="U89" s="203">
        <v>7.22</v>
      </c>
      <c r="V89" s="203">
        <v>0.2</v>
      </c>
      <c r="W89" s="203">
        <v>0.33</v>
      </c>
      <c r="X89" s="203">
        <v>1.41</v>
      </c>
      <c r="Y89" s="203">
        <v>0</v>
      </c>
      <c r="Z89" s="203">
        <v>2.52</v>
      </c>
      <c r="AA89" s="203">
        <v>0.79</v>
      </c>
      <c r="AB89" s="203">
        <v>0</v>
      </c>
      <c r="AC89" s="203">
        <v>12.02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26.03</v>
      </c>
      <c r="AJ89" s="203">
        <v>0</v>
      </c>
      <c r="AK89" s="203">
        <v>3.12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2.13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14.75</v>
      </c>
      <c r="J90" s="203">
        <v>1.39</v>
      </c>
      <c r="K90" s="203">
        <v>1.94</v>
      </c>
      <c r="L90" s="203">
        <v>2.4500000000000002</v>
      </c>
      <c r="M90" s="203">
        <v>0</v>
      </c>
      <c r="N90" s="203">
        <v>1.1399999999999999</v>
      </c>
      <c r="O90" s="203">
        <v>1.89</v>
      </c>
      <c r="P90" s="203">
        <v>2.27</v>
      </c>
      <c r="Q90" s="203">
        <v>0.21</v>
      </c>
      <c r="R90" s="203">
        <v>0.4</v>
      </c>
      <c r="S90" s="203">
        <v>0.25</v>
      </c>
      <c r="T90" s="203">
        <v>0</v>
      </c>
      <c r="U90" s="203">
        <v>7.22</v>
      </c>
      <c r="V90" s="203">
        <v>0.2</v>
      </c>
      <c r="W90" s="203">
        <v>0.33</v>
      </c>
      <c r="X90" s="203">
        <v>1.41</v>
      </c>
      <c r="Y90" s="203">
        <v>0</v>
      </c>
      <c r="Z90" s="203">
        <v>2.52</v>
      </c>
      <c r="AA90" s="203">
        <v>0.79</v>
      </c>
      <c r="AB90" s="203">
        <v>0</v>
      </c>
      <c r="AC90" s="203">
        <v>12.02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26.03</v>
      </c>
      <c r="AJ90" s="203">
        <v>0</v>
      </c>
      <c r="AK90" s="203">
        <v>3.12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2.13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14.75</v>
      </c>
      <c r="J91" s="203">
        <v>1.39</v>
      </c>
      <c r="K91" s="203">
        <v>1.94</v>
      </c>
      <c r="L91" s="203">
        <v>2.4500000000000002</v>
      </c>
      <c r="M91" s="203">
        <v>0</v>
      </c>
      <c r="N91" s="203">
        <v>1.1399999999999999</v>
      </c>
      <c r="O91" s="203">
        <v>1.89</v>
      </c>
      <c r="P91" s="203">
        <v>2.27</v>
      </c>
      <c r="Q91" s="203">
        <v>0.21</v>
      </c>
      <c r="R91" s="203">
        <v>0.4</v>
      </c>
      <c r="S91" s="203">
        <v>0.25</v>
      </c>
      <c r="T91" s="203">
        <v>0</v>
      </c>
      <c r="U91" s="203">
        <v>7.22</v>
      </c>
      <c r="V91" s="203">
        <v>0.2</v>
      </c>
      <c r="W91" s="203">
        <v>0.33</v>
      </c>
      <c r="X91" s="203">
        <v>1.41</v>
      </c>
      <c r="Y91" s="203">
        <v>0</v>
      </c>
      <c r="Z91" s="203">
        <v>2.52</v>
      </c>
      <c r="AA91" s="203">
        <v>0.79</v>
      </c>
      <c r="AB91" s="203">
        <v>0</v>
      </c>
      <c r="AC91" s="203">
        <v>12.02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27.96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2.13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14.75</v>
      </c>
      <c r="J92" s="203">
        <v>1.39</v>
      </c>
      <c r="K92" s="203">
        <v>1.94</v>
      </c>
      <c r="L92" s="203">
        <v>2.4500000000000002</v>
      </c>
      <c r="M92" s="203">
        <v>0</v>
      </c>
      <c r="N92" s="203">
        <v>1.1399999999999999</v>
      </c>
      <c r="O92" s="203">
        <v>1.89</v>
      </c>
      <c r="P92" s="203">
        <v>2.27</v>
      </c>
      <c r="Q92" s="203">
        <v>0.21</v>
      </c>
      <c r="R92" s="203">
        <v>0.4</v>
      </c>
      <c r="S92" s="203">
        <v>0.25</v>
      </c>
      <c r="T92" s="203">
        <v>0</v>
      </c>
      <c r="U92" s="203">
        <v>7.22</v>
      </c>
      <c r="V92" s="203">
        <v>0.2</v>
      </c>
      <c r="W92" s="203">
        <v>0.33</v>
      </c>
      <c r="X92" s="203">
        <v>1.41</v>
      </c>
      <c r="Y92" s="203">
        <v>0</v>
      </c>
      <c r="Z92" s="203">
        <v>2.52</v>
      </c>
      <c r="AA92" s="203">
        <v>0.79</v>
      </c>
      <c r="AB92" s="203">
        <v>0</v>
      </c>
      <c r="AC92" s="203">
        <v>12.02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26.03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2.13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14.75</v>
      </c>
      <c r="J93" s="203">
        <v>1.39</v>
      </c>
      <c r="K93" s="203">
        <v>1.94</v>
      </c>
      <c r="L93" s="203">
        <v>2.4500000000000002</v>
      </c>
      <c r="M93" s="203">
        <v>0</v>
      </c>
      <c r="N93" s="203">
        <v>1.1399999999999999</v>
      </c>
      <c r="O93" s="203">
        <v>1.89</v>
      </c>
      <c r="P93" s="203">
        <v>2.27</v>
      </c>
      <c r="Q93" s="203">
        <v>0.21</v>
      </c>
      <c r="R93" s="203">
        <v>0.4</v>
      </c>
      <c r="S93" s="203">
        <v>0.25</v>
      </c>
      <c r="T93" s="203">
        <v>0</v>
      </c>
      <c r="U93" s="203">
        <v>7.22</v>
      </c>
      <c r="V93" s="203">
        <v>0.2</v>
      </c>
      <c r="W93" s="203">
        <v>0.33</v>
      </c>
      <c r="X93" s="203">
        <v>1.41</v>
      </c>
      <c r="Y93" s="203">
        <v>0</v>
      </c>
      <c r="Z93" s="203">
        <v>2.52</v>
      </c>
      <c r="AA93" s="203">
        <v>0.79</v>
      </c>
      <c r="AB93" s="203">
        <v>0</v>
      </c>
      <c r="AC93" s="203">
        <v>12.02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26.03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2.13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14.75</v>
      </c>
      <c r="J94" s="203">
        <v>1.39</v>
      </c>
      <c r="K94" s="203">
        <v>1.94</v>
      </c>
      <c r="L94" s="203">
        <v>2.4500000000000002</v>
      </c>
      <c r="M94" s="203">
        <v>0</v>
      </c>
      <c r="N94" s="203">
        <v>1.1399999999999999</v>
      </c>
      <c r="O94" s="203">
        <v>1.89</v>
      </c>
      <c r="P94" s="203">
        <v>2.27</v>
      </c>
      <c r="Q94" s="203">
        <v>0.21</v>
      </c>
      <c r="R94" s="203">
        <v>0.4</v>
      </c>
      <c r="S94" s="203">
        <v>0.25</v>
      </c>
      <c r="T94" s="203">
        <v>0</v>
      </c>
      <c r="U94" s="203">
        <v>7.22</v>
      </c>
      <c r="V94" s="203">
        <v>0.2</v>
      </c>
      <c r="W94" s="203">
        <v>0.33</v>
      </c>
      <c r="X94" s="203">
        <v>1.41</v>
      </c>
      <c r="Y94" s="203">
        <v>0</v>
      </c>
      <c r="Z94" s="203">
        <v>2.52</v>
      </c>
      <c r="AA94" s="203">
        <v>0.79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26.03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2.13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14.75</v>
      </c>
      <c r="J95" s="203">
        <v>1.39</v>
      </c>
      <c r="K95" s="203">
        <v>1.94</v>
      </c>
      <c r="L95" s="203">
        <v>2.4500000000000002</v>
      </c>
      <c r="M95" s="203">
        <v>0</v>
      </c>
      <c r="N95" s="203">
        <v>1.1399999999999999</v>
      </c>
      <c r="O95" s="203">
        <v>1.89</v>
      </c>
      <c r="P95" s="203">
        <v>2.27</v>
      </c>
      <c r="Q95" s="203">
        <v>0.21</v>
      </c>
      <c r="R95" s="203">
        <v>0.4</v>
      </c>
      <c r="S95" s="203">
        <v>0.25</v>
      </c>
      <c r="T95" s="203">
        <v>0</v>
      </c>
      <c r="U95" s="203">
        <v>7.22</v>
      </c>
      <c r="V95" s="203">
        <v>0.2</v>
      </c>
      <c r="W95" s="203">
        <v>0.33</v>
      </c>
      <c r="X95" s="203">
        <v>1.41</v>
      </c>
      <c r="Y95" s="203">
        <v>0</v>
      </c>
      <c r="Z95" s="203">
        <v>2.52</v>
      </c>
      <c r="AA95" s="203">
        <v>0.79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26.03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2.13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14.75</v>
      </c>
      <c r="J96" s="203">
        <v>1.39</v>
      </c>
      <c r="K96" s="203">
        <v>1.94</v>
      </c>
      <c r="L96" s="203">
        <v>2.4500000000000002</v>
      </c>
      <c r="M96" s="203">
        <v>0</v>
      </c>
      <c r="N96" s="203">
        <v>1.1399999999999999</v>
      </c>
      <c r="O96" s="203">
        <v>1.89</v>
      </c>
      <c r="P96" s="203">
        <v>2.27</v>
      </c>
      <c r="Q96" s="203">
        <v>0.21</v>
      </c>
      <c r="R96" s="203">
        <v>0.4</v>
      </c>
      <c r="S96" s="203">
        <v>0.25</v>
      </c>
      <c r="T96" s="203">
        <v>0</v>
      </c>
      <c r="U96" s="203">
        <v>7.22</v>
      </c>
      <c r="V96" s="203">
        <v>0.2</v>
      </c>
      <c r="W96" s="203">
        <v>0.33</v>
      </c>
      <c r="X96" s="203">
        <v>1.41</v>
      </c>
      <c r="Y96" s="203">
        <v>0</v>
      </c>
      <c r="Z96" s="203">
        <v>2.52</v>
      </c>
      <c r="AA96" s="203">
        <v>0.79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26.03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2.13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1.39</v>
      </c>
      <c r="K97" s="203">
        <v>1.94</v>
      </c>
      <c r="L97" s="203">
        <v>2.4500000000000002</v>
      </c>
      <c r="M97" s="203">
        <v>0</v>
      </c>
      <c r="N97" s="203">
        <v>1.1399999999999999</v>
      </c>
      <c r="O97" s="203">
        <v>1.89</v>
      </c>
      <c r="P97" s="203">
        <v>2.27</v>
      </c>
      <c r="Q97" s="203">
        <v>0.21</v>
      </c>
      <c r="R97" s="203">
        <v>0.4</v>
      </c>
      <c r="S97" s="203">
        <v>0.25</v>
      </c>
      <c r="T97" s="203">
        <v>0</v>
      </c>
      <c r="U97" s="203">
        <v>7.22</v>
      </c>
      <c r="V97" s="203">
        <v>0.2</v>
      </c>
      <c r="W97" s="203">
        <v>0.33</v>
      </c>
      <c r="X97" s="203">
        <v>1.41</v>
      </c>
      <c r="Y97" s="203">
        <v>0</v>
      </c>
      <c r="Z97" s="203">
        <v>2.52</v>
      </c>
      <c r="AA97" s="203">
        <v>0.79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31.66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2.13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1.39</v>
      </c>
      <c r="K98" s="203">
        <v>1.94</v>
      </c>
      <c r="L98" s="203">
        <v>2.4500000000000002</v>
      </c>
      <c r="M98" s="203">
        <v>0</v>
      </c>
      <c r="N98" s="203">
        <v>1.1399999999999999</v>
      </c>
      <c r="O98" s="203">
        <v>1.89</v>
      </c>
      <c r="P98" s="203">
        <v>2.27</v>
      </c>
      <c r="Q98" s="203">
        <v>0.21</v>
      </c>
      <c r="R98" s="203">
        <v>0.4</v>
      </c>
      <c r="S98" s="203">
        <v>0.25</v>
      </c>
      <c r="T98" s="203">
        <v>0</v>
      </c>
      <c r="U98" s="203">
        <v>7.22</v>
      </c>
      <c r="V98" s="203">
        <v>0.2</v>
      </c>
      <c r="W98" s="203">
        <v>0.33</v>
      </c>
      <c r="X98" s="203">
        <v>1.41</v>
      </c>
      <c r="Y98" s="203">
        <v>0</v>
      </c>
      <c r="Z98" s="203">
        <v>2.52</v>
      </c>
      <c r="AA98" s="203">
        <v>0.79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26.03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3.8339999999999957E-2</v>
      </c>
      <c r="E99">
        <f t="shared" si="0"/>
        <v>0</v>
      </c>
      <c r="F99">
        <f t="shared" si="0"/>
        <v>0.15975499999999976</v>
      </c>
      <c r="G99">
        <f t="shared" si="0"/>
        <v>0.26253999999999988</v>
      </c>
      <c r="H99">
        <f t="shared" si="0"/>
        <v>0</v>
      </c>
      <c r="I99">
        <f t="shared" si="0"/>
        <v>0.39122500000000016</v>
      </c>
      <c r="J99">
        <f t="shared" si="0"/>
        <v>1.9250000000000003E-2</v>
      </c>
      <c r="K99">
        <f t="shared" si="0"/>
        <v>7.1729999999999947E-2</v>
      </c>
      <c r="L99">
        <f t="shared" si="0"/>
        <v>0.18990250000000047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5.364000000000007E-2</v>
      </c>
      <c r="Q99">
        <f t="shared" si="0"/>
        <v>7.6575000000000115E-3</v>
      </c>
      <c r="R99">
        <f t="shared" si="0"/>
        <v>1.3912499999999984E-2</v>
      </c>
      <c r="S99">
        <f t="shared" si="0"/>
        <v>8.7574999999999997E-3</v>
      </c>
      <c r="T99">
        <f t="shared" si="0"/>
        <v>0</v>
      </c>
      <c r="U99">
        <f t="shared" si="0"/>
        <v>0.1766725000000004</v>
      </c>
      <c r="V99">
        <f t="shared" si="0"/>
        <v>8.6025000000000025E-3</v>
      </c>
      <c r="W99">
        <f t="shared" si="0"/>
        <v>7.9199999999999809E-3</v>
      </c>
      <c r="X99">
        <f t="shared" si="0"/>
        <v>3.383999999999994E-2</v>
      </c>
      <c r="Y99">
        <f t="shared" si="0"/>
        <v>0</v>
      </c>
      <c r="Z99">
        <f t="shared" si="0"/>
        <v>5.5120000000000016E-2</v>
      </c>
      <c r="AA99">
        <f t="shared" si="0"/>
        <v>1.8960000000000008E-2</v>
      </c>
      <c r="AB99">
        <f t="shared" si="0"/>
        <v>0</v>
      </c>
      <c r="AC99">
        <f t="shared" si="0"/>
        <v>0.23735499999999982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0.59097250000000001</v>
      </c>
      <c r="AJ99">
        <f t="shared" si="0"/>
        <v>0</v>
      </c>
      <c r="AK99">
        <f t="shared" si="0"/>
        <v>5.8782500000000043E-2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0.12479999999999998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10.210000000000001</v>
      </c>
      <c r="AJ3" s="203">
        <v>0</v>
      </c>
      <c r="AK3" s="203">
        <v>0.36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10.210000000000001</v>
      </c>
      <c r="AJ4" s="203">
        <v>0</v>
      </c>
      <c r="AK4" s="203">
        <v>0.36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10.210000000000001</v>
      </c>
      <c r="AJ5" s="203">
        <v>0</v>
      </c>
      <c r="AK5" s="203">
        <v>0.36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10.210000000000001</v>
      </c>
      <c r="AJ6" s="203">
        <v>0</v>
      </c>
      <c r="AK6" s="203">
        <v>0.36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0.28999999999999998</v>
      </c>
      <c r="AJ7" s="203">
        <v>0</v>
      </c>
      <c r="AK7" s="203">
        <v>0.36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10.210000000000001</v>
      </c>
      <c r="AJ8" s="203">
        <v>0</v>
      </c>
      <c r="AK8" s="203">
        <v>0.36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10.210000000000001</v>
      </c>
      <c r="AJ9" s="203">
        <v>0</v>
      </c>
      <c r="AK9" s="203">
        <v>0.36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10.210000000000001</v>
      </c>
      <c r="AJ10" s="203">
        <v>0</v>
      </c>
      <c r="AK10" s="203">
        <v>0.36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10.210000000000001</v>
      </c>
      <c r="AJ11" s="203">
        <v>0</v>
      </c>
      <c r="AK11" s="203">
        <v>0.27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10.210000000000001</v>
      </c>
      <c r="AJ12" s="203">
        <v>0</v>
      </c>
      <c r="AK12" s="203">
        <v>0.27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0.27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10.210000000000001</v>
      </c>
      <c r="AJ14" s="203">
        <v>0</v>
      </c>
      <c r="AK14" s="203">
        <v>0.27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10.210000000000001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10.210000000000001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10.210000000000001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10.210000000000001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10.79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10.06</v>
      </c>
      <c r="AJ33" s="203">
        <v>0</v>
      </c>
      <c r="AK33" s="203">
        <v>0.33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10.06</v>
      </c>
      <c r="AJ34" s="203">
        <v>0</v>
      </c>
      <c r="AK34" s="203">
        <v>0.33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-1.49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-1.49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2.88</v>
      </c>
      <c r="AJ37" s="203">
        <v>0</v>
      </c>
      <c r="AK37" s="203">
        <v>-1.49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10.210000000000001</v>
      </c>
      <c r="AJ38" s="203">
        <v>0</v>
      </c>
      <c r="AK38" s="203">
        <v>-1.49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10.210000000000001</v>
      </c>
      <c r="AJ39" s="203">
        <v>0</v>
      </c>
      <c r="AK39" s="203">
        <v>-1.49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10.210000000000001</v>
      </c>
      <c r="AJ40" s="203">
        <v>0</v>
      </c>
      <c r="AK40" s="203">
        <v>-1.49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10.210000000000001</v>
      </c>
      <c r="AJ41" s="203">
        <v>0</v>
      </c>
      <c r="AK41" s="203">
        <v>-1.49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10.210000000000001</v>
      </c>
      <c r="AJ42" s="203">
        <v>0</v>
      </c>
      <c r="AK42" s="203">
        <v>-1.49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9.64</v>
      </c>
      <c r="AJ43" s="203">
        <v>0</v>
      </c>
      <c r="AK43" s="203">
        <v>0.33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9.7200000000000006</v>
      </c>
      <c r="AJ44" s="203">
        <v>0</v>
      </c>
      <c r="AK44" s="203">
        <v>0.33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9.7200000000000006</v>
      </c>
      <c r="AJ45" s="203">
        <v>0</v>
      </c>
      <c r="AK45" s="203">
        <v>0.33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9.7200000000000006</v>
      </c>
      <c r="AJ46" s="203">
        <v>0</v>
      </c>
      <c r="AK46" s="203">
        <v>0.33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9.7200000000000006</v>
      </c>
      <c r="AJ47" s="203">
        <v>0</v>
      </c>
      <c r="AK47" s="203">
        <v>0.33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9.7200000000000006</v>
      </c>
      <c r="AJ48" s="203">
        <v>0</v>
      </c>
      <c r="AK48" s="203">
        <v>0.33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9.64</v>
      </c>
      <c r="AJ49" s="203">
        <v>0</v>
      </c>
      <c r="AK49" s="203">
        <v>0.31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9.7200000000000006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10.64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10.64</v>
      </c>
      <c r="AJ52" s="203">
        <v>0</v>
      </c>
      <c r="AK52" s="203">
        <v>0.23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10.64</v>
      </c>
      <c r="AJ53" s="203">
        <v>0</v>
      </c>
      <c r="AK53" s="203">
        <v>0.42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10.64</v>
      </c>
      <c r="AJ54" s="203">
        <v>0</v>
      </c>
      <c r="AK54" s="203">
        <v>0.4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9.69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10.64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10.64</v>
      </c>
      <c r="AJ57" s="203">
        <v>0</v>
      </c>
      <c r="AK57" s="203">
        <v>0.41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10.64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10.64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10.64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9.69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11.64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11.64</v>
      </c>
      <c r="AJ63" s="203">
        <v>0</v>
      </c>
      <c r="AK63" s="203">
        <v>0.51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7.28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11.64</v>
      </c>
      <c r="AJ64" s="203">
        <v>0</v>
      </c>
      <c r="AK64" s="203">
        <v>0.51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7.28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11.64</v>
      </c>
      <c r="AJ65" s="203">
        <v>0</v>
      </c>
      <c r="AK65" s="203">
        <v>0.51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7.28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11.64</v>
      </c>
      <c r="AJ66" s="203">
        <v>0</v>
      </c>
      <c r="AK66" s="203">
        <v>0.51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7.28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9.82</v>
      </c>
      <c r="AJ67" s="203">
        <v>0</v>
      </c>
      <c r="AK67" s="203">
        <v>0.51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7.28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10.64</v>
      </c>
      <c r="AJ68" s="203">
        <v>0</v>
      </c>
      <c r="AK68" s="203">
        <v>0.51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7.28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10.64</v>
      </c>
      <c r="AJ69" s="203">
        <v>0</v>
      </c>
      <c r="AK69" s="203">
        <v>0.51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7.28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10.64</v>
      </c>
      <c r="AJ70" s="203">
        <v>0</v>
      </c>
      <c r="AK70" s="203">
        <v>0.51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7.28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10.64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9.69</v>
      </c>
      <c r="AJ73" s="203">
        <v>0</v>
      </c>
      <c r="AK73" s="203">
        <v>-1.37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10.64</v>
      </c>
      <c r="AJ74" s="203">
        <v>0</v>
      </c>
      <c r="AK74" s="203">
        <v>-1.37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10.94</v>
      </c>
      <c r="AJ75" s="203">
        <v>0</v>
      </c>
      <c r="AK75" s="203">
        <v>-1.37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10.94</v>
      </c>
      <c r="AJ76" s="203">
        <v>0</v>
      </c>
      <c r="AK76" s="203">
        <v>-1.37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11.94</v>
      </c>
      <c r="AJ77" s="203">
        <v>0</v>
      </c>
      <c r="AK77" s="203">
        <v>-1.37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11.94</v>
      </c>
      <c r="AJ78" s="203">
        <v>0</v>
      </c>
      <c r="AK78" s="203">
        <v>-1.37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-0.95</v>
      </c>
      <c r="AH79" s="203">
        <v>0</v>
      </c>
      <c r="AI79" s="203">
        <v>6.84</v>
      </c>
      <c r="AJ79" s="203">
        <v>0</v>
      </c>
      <c r="AK79" s="203">
        <v>-1.37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4.91</v>
      </c>
      <c r="AJ80" s="203">
        <v>0</v>
      </c>
      <c r="AK80" s="203">
        <v>-1.37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11.94</v>
      </c>
      <c r="AJ81" s="203">
        <v>0</v>
      </c>
      <c r="AK81" s="203">
        <v>-1.37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11.94</v>
      </c>
      <c r="AJ82" s="203">
        <v>0</v>
      </c>
      <c r="AK82" s="203">
        <v>-1.37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11.94</v>
      </c>
      <c r="AJ83" s="203">
        <v>0</v>
      </c>
      <c r="AK83" s="203">
        <v>0.33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11.94</v>
      </c>
      <c r="AJ84" s="203">
        <v>0</v>
      </c>
      <c r="AK84" s="203">
        <v>0.33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-0.95</v>
      </c>
      <c r="AH85" s="203">
        <v>0</v>
      </c>
      <c r="AI85" s="203">
        <v>4.1900000000000004</v>
      </c>
      <c r="AJ85" s="203">
        <v>0</v>
      </c>
      <c r="AK85" s="203">
        <v>0.1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11.94</v>
      </c>
      <c r="AJ86" s="203">
        <v>0</v>
      </c>
      <c r="AK86" s="203">
        <v>0.36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9.82</v>
      </c>
      <c r="AJ87" s="203">
        <v>0</v>
      </c>
      <c r="AK87" s="203">
        <v>0.36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9.82</v>
      </c>
      <c r="AJ88" s="203">
        <v>0</v>
      </c>
      <c r="AK88" s="203">
        <v>0.36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9.82</v>
      </c>
      <c r="AJ89" s="203">
        <v>0</v>
      </c>
      <c r="AK89" s="203">
        <v>0.36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9.82</v>
      </c>
      <c r="AJ90" s="203">
        <v>0</v>
      </c>
      <c r="AK90" s="203">
        <v>0.36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-0.95</v>
      </c>
      <c r="AH91" s="203">
        <v>0</v>
      </c>
      <c r="AI91" s="203">
        <v>-1.04</v>
      </c>
      <c r="AJ91" s="203">
        <v>0</v>
      </c>
      <c r="AK91" s="203">
        <v>0.1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9.82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9.82</v>
      </c>
      <c r="AJ93" s="203">
        <v>0</v>
      </c>
      <c r="AK93" s="203">
        <v>0.36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9.82</v>
      </c>
      <c r="AJ94" s="203">
        <v>0</v>
      </c>
      <c r="AK94" s="203">
        <v>0.36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9.82</v>
      </c>
      <c r="AJ95" s="203">
        <v>0</v>
      </c>
      <c r="AK95" s="203">
        <v>0.36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9.82</v>
      </c>
      <c r="AJ96" s="203">
        <v>0</v>
      </c>
      <c r="AK96" s="203">
        <v>0.36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-0.95</v>
      </c>
      <c r="AH97" s="203">
        <v>0</v>
      </c>
      <c r="AI97" s="203">
        <v>-2.57</v>
      </c>
      <c r="AJ97" s="203">
        <v>0</v>
      </c>
      <c r="AK97" s="203">
        <v>0.1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9.82</v>
      </c>
      <c r="AJ98" s="203">
        <v>0</v>
      </c>
      <c r="AK98" s="203">
        <v>0.36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-9.5E-4</v>
      </c>
      <c r="AH99">
        <f t="shared" si="0"/>
        <v>0</v>
      </c>
      <c r="AI99">
        <f t="shared" si="0"/>
        <v>0.2379325000000003</v>
      </c>
      <c r="AJ99">
        <f t="shared" si="0"/>
        <v>0</v>
      </c>
      <c r="AK99">
        <f t="shared" si="0"/>
        <v>-1.6425000000000014E-3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1.456E-2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3.8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3.8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3.8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3.8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53.64</v>
      </c>
      <c r="AJ7" s="203">
        <v>0</v>
      </c>
      <c r="AK7" s="203">
        <v>3.8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3.8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3.8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3.8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3.34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3.34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50.6</v>
      </c>
      <c r="AJ13" s="203">
        <v>0</v>
      </c>
      <c r="AK13" s="203">
        <v>3.34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3.34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50.3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50.3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50.3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50.3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2.38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52.87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2.38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52.87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53.93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2.85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54.84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2.85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54.84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2.85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54.84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2.85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54.84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50.3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50.3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50.3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50.3</v>
      </c>
      <c r="AJ33" s="203">
        <v>0</v>
      </c>
      <c r="AK33" s="203">
        <v>3.63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50.3</v>
      </c>
      <c r="AJ34" s="203">
        <v>0</v>
      </c>
      <c r="AK34" s="203">
        <v>3.63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3.8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3.8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52.2</v>
      </c>
      <c r="AJ37" s="203">
        <v>0</v>
      </c>
      <c r="AK37" s="203">
        <v>3.8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3.8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3.8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3.8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3.8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3.8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48.18</v>
      </c>
      <c r="AJ43" s="203">
        <v>0</v>
      </c>
      <c r="AK43" s="203">
        <v>3.63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48.18</v>
      </c>
      <c r="AJ44" s="203">
        <v>0</v>
      </c>
      <c r="AK44" s="203">
        <v>3.63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48.18</v>
      </c>
      <c r="AJ45" s="203">
        <v>0</v>
      </c>
      <c r="AK45" s="203">
        <v>3.63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48.18</v>
      </c>
      <c r="AJ46" s="203">
        <v>0</v>
      </c>
      <c r="AK46" s="203">
        <v>3.63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48.18</v>
      </c>
      <c r="AJ47" s="203">
        <v>0</v>
      </c>
      <c r="AK47" s="203">
        <v>3.63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48.18</v>
      </c>
      <c r="AJ48" s="203">
        <v>0</v>
      </c>
      <c r="AK48" s="203">
        <v>3.63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48.18</v>
      </c>
      <c r="AJ49" s="203">
        <v>0</v>
      </c>
      <c r="AK49" s="203">
        <v>3.52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48.18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48.18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48.18</v>
      </c>
      <c r="AJ52" s="203">
        <v>0</v>
      </c>
      <c r="AK52" s="203">
        <v>3.12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48.18</v>
      </c>
      <c r="AJ53" s="203">
        <v>0</v>
      </c>
      <c r="AK53" s="203">
        <v>4.08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48.18</v>
      </c>
      <c r="AJ54" s="203">
        <v>0</v>
      </c>
      <c r="AK54" s="203">
        <v>4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48.45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48.18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48.18</v>
      </c>
      <c r="AJ57" s="203">
        <v>0</v>
      </c>
      <c r="AK57" s="203">
        <v>4.01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48.18</v>
      </c>
      <c r="AJ58" s="203">
        <v>0</v>
      </c>
      <c r="AK58" s="203">
        <v>2.02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48.18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48.18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48.45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48.52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48.52</v>
      </c>
      <c r="AJ63" s="203">
        <v>0</v>
      </c>
      <c r="AK63" s="203">
        <v>4.54</v>
      </c>
      <c r="AL63" s="203">
        <v>0</v>
      </c>
      <c r="AM63" s="203">
        <v>0</v>
      </c>
      <c r="AN63" s="203">
        <v>0</v>
      </c>
      <c r="AO63" s="203">
        <v>89.24</v>
      </c>
      <c r="AP63" s="203">
        <v>38.799999999999997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48.52</v>
      </c>
      <c r="AJ64" s="203">
        <v>0</v>
      </c>
      <c r="AK64" s="203">
        <v>4.54</v>
      </c>
      <c r="AL64" s="203">
        <v>0</v>
      </c>
      <c r="AM64" s="203">
        <v>0</v>
      </c>
      <c r="AN64" s="203">
        <v>0</v>
      </c>
      <c r="AO64" s="203">
        <v>89.24</v>
      </c>
      <c r="AP64" s="203">
        <v>38.799999999999997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48.52</v>
      </c>
      <c r="AJ65" s="203">
        <v>0</v>
      </c>
      <c r="AK65" s="203">
        <v>4.54</v>
      </c>
      <c r="AL65" s="203">
        <v>0</v>
      </c>
      <c r="AM65" s="203">
        <v>0</v>
      </c>
      <c r="AN65" s="203">
        <v>0</v>
      </c>
      <c r="AO65" s="203">
        <v>89.24</v>
      </c>
      <c r="AP65" s="203">
        <v>38.799999999999997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48.52</v>
      </c>
      <c r="AJ66" s="203">
        <v>0</v>
      </c>
      <c r="AK66" s="203">
        <v>4.54</v>
      </c>
      <c r="AL66" s="203">
        <v>0</v>
      </c>
      <c r="AM66" s="203">
        <v>0</v>
      </c>
      <c r="AN66" s="203">
        <v>0</v>
      </c>
      <c r="AO66" s="203">
        <v>89.24</v>
      </c>
      <c r="AP66" s="203">
        <v>38.799999999999997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49.1</v>
      </c>
      <c r="AJ67" s="203">
        <v>0</v>
      </c>
      <c r="AK67" s="203">
        <v>4.54</v>
      </c>
      <c r="AL67" s="203">
        <v>0</v>
      </c>
      <c r="AM67" s="203">
        <v>0</v>
      </c>
      <c r="AN67" s="203">
        <v>0</v>
      </c>
      <c r="AO67" s="203">
        <v>89.24</v>
      </c>
      <c r="AP67" s="203">
        <v>38.799999999999997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48.18</v>
      </c>
      <c r="AJ68" s="203">
        <v>0</v>
      </c>
      <c r="AK68" s="203">
        <v>4.54</v>
      </c>
      <c r="AL68" s="203">
        <v>0</v>
      </c>
      <c r="AM68" s="203">
        <v>0</v>
      </c>
      <c r="AN68" s="203">
        <v>0</v>
      </c>
      <c r="AO68" s="203">
        <v>89.24</v>
      </c>
      <c r="AP68" s="203">
        <v>38.799999999999997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48.18</v>
      </c>
      <c r="AJ69" s="203">
        <v>0</v>
      </c>
      <c r="AK69" s="203">
        <v>4.54</v>
      </c>
      <c r="AL69" s="203">
        <v>0</v>
      </c>
      <c r="AM69" s="203">
        <v>0</v>
      </c>
      <c r="AN69" s="203">
        <v>0</v>
      </c>
      <c r="AO69" s="203">
        <v>89.24</v>
      </c>
      <c r="AP69" s="203">
        <v>38.799999999999997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48.18</v>
      </c>
      <c r="AJ70" s="203">
        <v>0</v>
      </c>
      <c r="AK70" s="203">
        <v>4.54</v>
      </c>
      <c r="AL70" s="203">
        <v>0</v>
      </c>
      <c r="AM70" s="203">
        <v>0</v>
      </c>
      <c r="AN70" s="203">
        <v>0</v>
      </c>
      <c r="AO70" s="203">
        <v>89.24</v>
      </c>
      <c r="AP70" s="203">
        <v>38.799999999999997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48.45</v>
      </c>
      <c r="AJ73" s="203">
        <v>0</v>
      </c>
      <c r="AK73" s="203">
        <v>4.25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49.69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49.69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53.57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53.57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2.75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54.59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2.75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2.75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53.57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2.75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53.57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2.75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53.57</v>
      </c>
      <c r="AJ83" s="203">
        <v>0</v>
      </c>
      <c r="AK83" s="203">
        <v>3.63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2.75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53.57</v>
      </c>
      <c r="AJ84" s="203">
        <v>0</v>
      </c>
      <c r="AK84" s="203">
        <v>3.63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2.75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55.13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2.75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53.57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49.09</v>
      </c>
      <c r="AJ87" s="203">
        <v>0</v>
      </c>
      <c r="AK87" s="203">
        <v>3.8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49.09</v>
      </c>
      <c r="AJ88" s="203">
        <v>0</v>
      </c>
      <c r="AK88" s="203">
        <v>3.8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49.09</v>
      </c>
      <c r="AJ89" s="203">
        <v>0</v>
      </c>
      <c r="AK89" s="203">
        <v>3.8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49.09</v>
      </c>
      <c r="AJ90" s="203">
        <v>0</v>
      </c>
      <c r="AK90" s="203">
        <v>3.8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52.06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49.09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49.09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49.09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49.09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49.09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51.15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49.09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5.2645000000000067E-2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1.2071399999999992</v>
      </c>
      <c r="AJ99">
        <f t="shared" si="0"/>
        <v>0</v>
      </c>
      <c r="AK99">
        <f t="shared" si="0"/>
        <v>8.1767500000000007E-2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7.7600000000000002E-2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17.28</v>
      </c>
      <c r="M3" s="203">
        <v>0.52</v>
      </c>
      <c r="N3" s="203">
        <v>1.36</v>
      </c>
      <c r="O3" s="203">
        <v>0</v>
      </c>
      <c r="P3" s="203">
        <v>1.41</v>
      </c>
      <c r="Q3" s="203">
        <v>0.25</v>
      </c>
      <c r="R3" s="203">
        <v>0.49</v>
      </c>
      <c r="S3" s="203">
        <v>0.3</v>
      </c>
      <c r="T3" s="203">
        <v>0</v>
      </c>
      <c r="U3" s="203">
        <v>2.0099999999999998</v>
      </c>
      <c r="V3" s="203">
        <v>0.24</v>
      </c>
      <c r="W3" s="203">
        <v>0.4</v>
      </c>
      <c r="X3" s="203">
        <v>1.7</v>
      </c>
      <c r="Y3" s="203">
        <v>0</v>
      </c>
      <c r="Z3" s="203">
        <v>2.33</v>
      </c>
      <c r="AA3" s="203">
        <v>0.96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32.47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17.28</v>
      </c>
      <c r="M4" s="203">
        <v>0.52</v>
      </c>
      <c r="N4" s="203">
        <v>1.36</v>
      </c>
      <c r="O4" s="203">
        <v>0</v>
      </c>
      <c r="P4" s="203">
        <v>1.41</v>
      </c>
      <c r="Q4" s="203">
        <v>0.25</v>
      </c>
      <c r="R4" s="203">
        <v>0.49</v>
      </c>
      <c r="S4" s="203">
        <v>0.3</v>
      </c>
      <c r="T4" s="203">
        <v>0</v>
      </c>
      <c r="U4" s="203">
        <v>2.0099999999999998</v>
      </c>
      <c r="V4" s="203">
        <v>0.24</v>
      </c>
      <c r="W4" s="203">
        <v>0.4</v>
      </c>
      <c r="X4" s="203">
        <v>1.7</v>
      </c>
      <c r="Y4" s="203">
        <v>0</v>
      </c>
      <c r="Z4" s="203">
        <v>2.33</v>
      </c>
      <c r="AA4" s="203">
        <v>0.96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32.47</v>
      </c>
      <c r="AJ4" s="203">
        <v>0</v>
      </c>
      <c r="AK4" s="203">
        <v>4.3499999999999996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17.28</v>
      </c>
      <c r="M5" s="203">
        <v>0.52</v>
      </c>
      <c r="N5" s="203">
        <v>1.36</v>
      </c>
      <c r="O5" s="203">
        <v>0</v>
      </c>
      <c r="P5" s="203">
        <v>1.41</v>
      </c>
      <c r="Q5" s="203">
        <v>0.25</v>
      </c>
      <c r="R5" s="203">
        <v>0.49</v>
      </c>
      <c r="S5" s="203">
        <v>0.3</v>
      </c>
      <c r="T5" s="203">
        <v>0</v>
      </c>
      <c r="U5" s="203">
        <v>2.0099999999999998</v>
      </c>
      <c r="V5" s="203">
        <v>0.24</v>
      </c>
      <c r="W5" s="203">
        <v>0.4</v>
      </c>
      <c r="X5" s="203">
        <v>1.7</v>
      </c>
      <c r="Y5" s="203">
        <v>0</v>
      </c>
      <c r="Z5" s="203">
        <v>2.33</v>
      </c>
      <c r="AA5" s="203">
        <v>0.96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32.47</v>
      </c>
      <c r="AJ5" s="203">
        <v>0</v>
      </c>
      <c r="AK5" s="203">
        <v>4.3499999999999996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17.28</v>
      </c>
      <c r="M6" s="203">
        <v>0.52</v>
      </c>
      <c r="N6" s="203">
        <v>1.36</v>
      </c>
      <c r="O6" s="203">
        <v>0</v>
      </c>
      <c r="P6" s="203">
        <v>1.41</v>
      </c>
      <c r="Q6" s="203">
        <v>0.25</v>
      </c>
      <c r="R6" s="203">
        <v>0.49</v>
      </c>
      <c r="S6" s="203">
        <v>0.3</v>
      </c>
      <c r="T6" s="203">
        <v>0</v>
      </c>
      <c r="U6" s="203">
        <v>2.0099999999999998</v>
      </c>
      <c r="V6" s="203">
        <v>0.24</v>
      </c>
      <c r="W6" s="203">
        <v>0.4</v>
      </c>
      <c r="X6" s="203">
        <v>1.7</v>
      </c>
      <c r="Y6" s="203">
        <v>0</v>
      </c>
      <c r="Z6" s="203">
        <v>2.33</v>
      </c>
      <c r="AA6" s="203">
        <v>0.96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32.47</v>
      </c>
      <c r="AJ6" s="203">
        <v>0</v>
      </c>
      <c r="AK6" s="203">
        <v>4.3499999999999996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17.28</v>
      </c>
      <c r="M7" s="203">
        <v>0.52</v>
      </c>
      <c r="N7" s="203">
        <v>1.36</v>
      </c>
      <c r="O7" s="203">
        <v>0</v>
      </c>
      <c r="P7" s="203">
        <v>1.41</v>
      </c>
      <c r="Q7" s="203">
        <v>0.25</v>
      </c>
      <c r="R7" s="203">
        <v>0.49</v>
      </c>
      <c r="S7" s="203">
        <v>0.3</v>
      </c>
      <c r="T7" s="203">
        <v>0</v>
      </c>
      <c r="U7" s="203">
        <v>2.0099999999999998</v>
      </c>
      <c r="V7" s="203">
        <v>0.24</v>
      </c>
      <c r="W7" s="203">
        <v>0.4</v>
      </c>
      <c r="X7" s="203">
        <v>1.7</v>
      </c>
      <c r="Y7" s="203">
        <v>0</v>
      </c>
      <c r="Z7" s="203">
        <v>2.33</v>
      </c>
      <c r="AA7" s="203">
        <v>0.96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34.39</v>
      </c>
      <c r="AJ7" s="203">
        <v>0</v>
      </c>
      <c r="AK7" s="203">
        <v>4.3499999999999996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17.28</v>
      </c>
      <c r="M8" s="203">
        <v>0.52</v>
      </c>
      <c r="N8" s="203">
        <v>1.36</v>
      </c>
      <c r="O8" s="203">
        <v>0</v>
      </c>
      <c r="P8" s="203">
        <v>1.41</v>
      </c>
      <c r="Q8" s="203">
        <v>0.25</v>
      </c>
      <c r="R8" s="203">
        <v>0.49</v>
      </c>
      <c r="S8" s="203">
        <v>0.3</v>
      </c>
      <c r="T8" s="203">
        <v>0</v>
      </c>
      <c r="U8" s="203">
        <v>2.0099999999999998</v>
      </c>
      <c r="V8" s="203">
        <v>0.24</v>
      </c>
      <c r="W8" s="203">
        <v>0.4</v>
      </c>
      <c r="X8" s="203">
        <v>1.7</v>
      </c>
      <c r="Y8" s="203">
        <v>0</v>
      </c>
      <c r="Z8" s="203">
        <v>2.33</v>
      </c>
      <c r="AA8" s="203">
        <v>0.96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32.47</v>
      </c>
      <c r="AJ8" s="203">
        <v>0</v>
      </c>
      <c r="AK8" s="203">
        <v>4.3499999999999996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17.28</v>
      </c>
      <c r="M9" s="203">
        <v>0.52</v>
      </c>
      <c r="N9" s="203">
        <v>1.36</v>
      </c>
      <c r="O9" s="203">
        <v>0</v>
      </c>
      <c r="P9" s="203">
        <v>1.41</v>
      </c>
      <c r="Q9" s="203">
        <v>0.25</v>
      </c>
      <c r="R9" s="203">
        <v>0.49</v>
      </c>
      <c r="S9" s="203">
        <v>0.3</v>
      </c>
      <c r="T9" s="203">
        <v>0</v>
      </c>
      <c r="U9" s="203">
        <v>1.88</v>
      </c>
      <c r="V9" s="203">
        <v>0.24</v>
      </c>
      <c r="W9" s="203">
        <v>0.4</v>
      </c>
      <c r="X9" s="203">
        <v>1.7</v>
      </c>
      <c r="Y9" s="203">
        <v>0</v>
      </c>
      <c r="Z9" s="203">
        <v>2.33</v>
      </c>
      <c r="AA9" s="203">
        <v>0.96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32.47</v>
      </c>
      <c r="AJ9" s="203">
        <v>0</v>
      </c>
      <c r="AK9" s="203">
        <v>4.3499999999999996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0.11</v>
      </c>
      <c r="L10" s="203">
        <v>17.28</v>
      </c>
      <c r="M10" s="203">
        <v>0.52</v>
      </c>
      <c r="N10" s="203">
        <v>1.36</v>
      </c>
      <c r="O10" s="203">
        <v>0</v>
      </c>
      <c r="P10" s="203">
        <v>1.41</v>
      </c>
      <c r="Q10" s="203">
        <v>0.25</v>
      </c>
      <c r="R10" s="203">
        <v>0.49</v>
      </c>
      <c r="S10" s="203">
        <v>0.3</v>
      </c>
      <c r="T10" s="203">
        <v>0</v>
      </c>
      <c r="U10" s="203">
        <v>1.75</v>
      </c>
      <c r="V10" s="203">
        <v>0.24</v>
      </c>
      <c r="W10" s="203">
        <v>0.4</v>
      </c>
      <c r="X10" s="203">
        <v>1.7</v>
      </c>
      <c r="Y10" s="203">
        <v>0</v>
      </c>
      <c r="Z10" s="203">
        <v>2.33</v>
      </c>
      <c r="AA10" s="203">
        <v>0.96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32.47</v>
      </c>
      <c r="AJ10" s="203">
        <v>0</v>
      </c>
      <c r="AK10" s="203">
        <v>4.3499999999999996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0.11</v>
      </c>
      <c r="L11" s="203">
        <v>17.28</v>
      </c>
      <c r="M11" s="203">
        <v>0.52</v>
      </c>
      <c r="N11" s="203">
        <v>1.36</v>
      </c>
      <c r="O11" s="203">
        <v>0</v>
      </c>
      <c r="P11" s="203">
        <v>1.41</v>
      </c>
      <c r="Q11" s="203">
        <v>0.25</v>
      </c>
      <c r="R11" s="203">
        <v>0.49</v>
      </c>
      <c r="S11" s="203">
        <v>0.3</v>
      </c>
      <c r="T11" s="203">
        <v>0</v>
      </c>
      <c r="U11" s="203">
        <v>1.59</v>
      </c>
      <c r="V11" s="203">
        <v>0.24</v>
      </c>
      <c r="W11" s="203">
        <v>0.4</v>
      </c>
      <c r="X11" s="203">
        <v>1.7</v>
      </c>
      <c r="Y11" s="203">
        <v>0</v>
      </c>
      <c r="Z11" s="203">
        <v>2.33</v>
      </c>
      <c r="AA11" s="203">
        <v>0.96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32.47</v>
      </c>
      <c r="AJ11" s="203">
        <v>0</v>
      </c>
      <c r="AK11" s="203">
        <v>3.26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0.11</v>
      </c>
      <c r="L12" s="203">
        <v>143.30000000000001</v>
      </c>
      <c r="M12" s="203">
        <v>0.52</v>
      </c>
      <c r="N12" s="203">
        <v>1.36</v>
      </c>
      <c r="O12" s="203">
        <v>0</v>
      </c>
      <c r="P12" s="203">
        <v>1.41</v>
      </c>
      <c r="Q12" s="203">
        <v>0.25</v>
      </c>
      <c r="R12" s="203">
        <v>0.49</v>
      </c>
      <c r="S12" s="203">
        <v>0.3</v>
      </c>
      <c r="T12" s="203">
        <v>0</v>
      </c>
      <c r="U12" s="203">
        <v>1.59</v>
      </c>
      <c r="V12" s="203">
        <v>0.24</v>
      </c>
      <c r="W12" s="203">
        <v>0.4</v>
      </c>
      <c r="X12" s="203">
        <v>1.7</v>
      </c>
      <c r="Y12" s="203">
        <v>0</v>
      </c>
      <c r="Z12" s="203">
        <v>2.33</v>
      </c>
      <c r="AA12" s="203">
        <v>0.96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32.47</v>
      </c>
      <c r="AJ12" s="203">
        <v>0</v>
      </c>
      <c r="AK12" s="203">
        <v>3.26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0.11</v>
      </c>
      <c r="L13" s="203">
        <v>181.8</v>
      </c>
      <c r="M13" s="203">
        <v>0.52</v>
      </c>
      <c r="N13" s="203">
        <v>1.36</v>
      </c>
      <c r="O13" s="203">
        <v>0</v>
      </c>
      <c r="P13" s="203">
        <v>1.41</v>
      </c>
      <c r="Q13" s="203">
        <v>0.25</v>
      </c>
      <c r="R13" s="203">
        <v>0.49</v>
      </c>
      <c r="S13" s="203">
        <v>0.3</v>
      </c>
      <c r="T13" s="203">
        <v>0</v>
      </c>
      <c r="U13" s="203">
        <v>1.59</v>
      </c>
      <c r="V13" s="203">
        <v>0.24</v>
      </c>
      <c r="W13" s="203">
        <v>0.4</v>
      </c>
      <c r="X13" s="203">
        <v>1.7</v>
      </c>
      <c r="Y13" s="203">
        <v>0</v>
      </c>
      <c r="Z13" s="203">
        <v>2.33</v>
      </c>
      <c r="AA13" s="203">
        <v>0.96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32.5</v>
      </c>
      <c r="AJ13" s="203">
        <v>0</v>
      </c>
      <c r="AK13" s="203">
        <v>3.26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0.11</v>
      </c>
      <c r="L14" s="203">
        <v>191.43</v>
      </c>
      <c r="M14" s="203">
        <v>0.52</v>
      </c>
      <c r="N14" s="203">
        <v>1.36</v>
      </c>
      <c r="O14" s="203">
        <v>0</v>
      </c>
      <c r="P14" s="203">
        <v>1.41</v>
      </c>
      <c r="Q14" s="203">
        <v>0.25</v>
      </c>
      <c r="R14" s="203">
        <v>0.49</v>
      </c>
      <c r="S14" s="203">
        <v>0.3</v>
      </c>
      <c r="T14" s="203">
        <v>0</v>
      </c>
      <c r="U14" s="203">
        <v>1.59</v>
      </c>
      <c r="V14" s="203">
        <v>0.24</v>
      </c>
      <c r="W14" s="203">
        <v>0.4</v>
      </c>
      <c r="X14" s="203">
        <v>1.7</v>
      </c>
      <c r="Y14" s="203">
        <v>0</v>
      </c>
      <c r="Z14" s="203">
        <v>2.33</v>
      </c>
      <c r="AA14" s="203">
        <v>0.96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32.47</v>
      </c>
      <c r="AJ14" s="203">
        <v>0</v>
      </c>
      <c r="AK14" s="203">
        <v>3.26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0.11</v>
      </c>
      <c r="L15" s="203">
        <v>191.43</v>
      </c>
      <c r="M15" s="203">
        <v>0.52</v>
      </c>
      <c r="N15" s="203">
        <v>1.36</v>
      </c>
      <c r="O15" s="203">
        <v>0</v>
      </c>
      <c r="P15" s="203">
        <v>1.41</v>
      </c>
      <c r="Q15" s="203">
        <v>0.25</v>
      </c>
      <c r="R15" s="203">
        <v>0.49</v>
      </c>
      <c r="S15" s="203">
        <v>0.3</v>
      </c>
      <c r="T15" s="203">
        <v>0</v>
      </c>
      <c r="U15" s="203">
        <v>1.59</v>
      </c>
      <c r="V15" s="203">
        <v>0.24</v>
      </c>
      <c r="W15" s="203">
        <v>0.4</v>
      </c>
      <c r="X15" s="203">
        <v>1.7</v>
      </c>
      <c r="Y15" s="203">
        <v>0</v>
      </c>
      <c r="Z15" s="203">
        <v>2.33</v>
      </c>
      <c r="AA15" s="203">
        <v>0.96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32.47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0.11</v>
      </c>
      <c r="L16" s="203">
        <v>191.43</v>
      </c>
      <c r="M16" s="203">
        <v>0.52</v>
      </c>
      <c r="N16" s="203">
        <v>1.36</v>
      </c>
      <c r="O16" s="203">
        <v>0</v>
      </c>
      <c r="P16" s="203">
        <v>1.41</v>
      </c>
      <c r="Q16" s="203">
        <v>0.25</v>
      </c>
      <c r="R16" s="203">
        <v>0.49</v>
      </c>
      <c r="S16" s="203">
        <v>0.3</v>
      </c>
      <c r="T16" s="203">
        <v>0</v>
      </c>
      <c r="U16" s="203">
        <v>1.59</v>
      </c>
      <c r="V16" s="203">
        <v>0.24</v>
      </c>
      <c r="W16" s="203">
        <v>0.4</v>
      </c>
      <c r="X16" s="203">
        <v>1.7</v>
      </c>
      <c r="Y16" s="203">
        <v>0</v>
      </c>
      <c r="Z16" s="203">
        <v>2.33</v>
      </c>
      <c r="AA16" s="203">
        <v>0.96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32.47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0.11</v>
      </c>
      <c r="L17" s="203">
        <v>191.43</v>
      </c>
      <c r="M17" s="203">
        <v>0.52</v>
      </c>
      <c r="N17" s="203">
        <v>1.36</v>
      </c>
      <c r="O17" s="203">
        <v>0</v>
      </c>
      <c r="P17" s="203">
        <v>1.41</v>
      </c>
      <c r="Q17" s="203">
        <v>0.25</v>
      </c>
      <c r="R17" s="203">
        <v>0.49</v>
      </c>
      <c r="S17" s="203">
        <v>0.3</v>
      </c>
      <c r="T17" s="203">
        <v>0</v>
      </c>
      <c r="U17" s="203">
        <v>1.59</v>
      </c>
      <c r="V17" s="203">
        <v>0.24</v>
      </c>
      <c r="W17" s="203">
        <v>0.4</v>
      </c>
      <c r="X17" s="203">
        <v>1.7</v>
      </c>
      <c r="Y17" s="203">
        <v>0</v>
      </c>
      <c r="Z17" s="203">
        <v>2.33</v>
      </c>
      <c r="AA17" s="203">
        <v>0.96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32.47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0.11</v>
      </c>
      <c r="L18" s="203">
        <v>191.43</v>
      </c>
      <c r="M18" s="203">
        <v>0.52</v>
      </c>
      <c r="N18" s="203">
        <v>1.36</v>
      </c>
      <c r="O18" s="203">
        <v>0</v>
      </c>
      <c r="P18" s="203">
        <v>1.41</v>
      </c>
      <c r="Q18" s="203">
        <v>0.25</v>
      </c>
      <c r="R18" s="203">
        <v>0.49</v>
      </c>
      <c r="S18" s="203">
        <v>0.3</v>
      </c>
      <c r="T18" s="203">
        <v>0</v>
      </c>
      <c r="U18" s="203">
        <v>1.59</v>
      </c>
      <c r="V18" s="203">
        <v>0.24</v>
      </c>
      <c r="W18" s="203">
        <v>0.4</v>
      </c>
      <c r="X18" s="203">
        <v>1.7</v>
      </c>
      <c r="Y18" s="203">
        <v>0</v>
      </c>
      <c r="Z18" s="203">
        <v>2.33</v>
      </c>
      <c r="AA18" s="203">
        <v>0.96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32.47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0.11</v>
      </c>
      <c r="L19" s="203">
        <v>191.43</v>
      </c>
      <c r="M19" s="203">
        <v>0.52</v>
      </c>
      <c r="N19" s="203">
        <v>1.36</v>
      </c>
      <c r="O19" s="203">
        <v>0</v>
      </c>
      <c r="P19" s="203">
        <v>1.41</v>
      </c>
      <c r="Q19" s="203">
        <v>0.25</v>
      </c>
      <c r="R19" s="203">
        <v>0.49</v>
      </c>
      <c r="S19" s="203">
        <v>0.3</v>
      </c>
      <c r="T19" s="203">
        <v>0</v>
      </c>
      <c r="U19" s="203">
        <v>1.59</v>
      </c>
      <c r="V19" s="203">
        <v>0.24</v>
      </c>
      <c r="W19" s="203">
        <v>0.4</v>
      </c>
      <c r="X19" s="203">
        <v>1.7</v>
      </c>
      <c r="Y19" s="203">
        <v>0</v>
      </c>
      <c r="Z19" s="203">
        <v>2.33</v>
      </c>
      <c r="AA19" s="203">
        <v>0.96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143.30000000000001</v>
      </c>
      <c r="M20" s="203">
        <v>0.52</v>
      </c>
      <c r="N20" s="203">
        <v>1.36</v>
      </c>
      <c r="O20" s="203">
        <v>0</v>
      </c>
      <c r="P20" s="203">
        <v>1.41</v>
      </c>
      <c r="Q20" s="203">
        <v>4.7699999999999996</v>
      </c>
      <c r="R20" s="203">
        <v>10.119999999999999</v>
      </c>
      <c r="S20" s="203">
        <v>6.17</v>
      </c>
      <c r="T20" s="203">
        <v>0</v>
      </c>
      <c r="U20" s="203">
        <v>1.59</v>
      </c>
      <c r="V20" s="203">
        <v>0.24</v>
      </c>
      <c r="W20" s="203">
        <v>0.4</v>
      </c>
      <c r="X20" s="203">
        <v>1.7</v>
      </c>
      <c r="Y20" s="203">
        <v>0</v>
      </c>
      <c r="Z20" s="203">
        <v>2.33</v>
      </c>
      <c r="AA20" s="203">
        <v>0.96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0.11</v>
      </c>
      <c r="L21" s="203">
        <v>17.28</v>
      </c>
      <c r="M21" s="203">
        <v>0.52</v>
      </c>
      <c r="N21" s="203">
        <v>1.36</v>
      </c>
      <c r="O21" s="203">
        <v>0</v>
      </c>
      <c r="P21" s="203">
        <v>1.41</v>
      </c>
      <c r="Q21" s="203">
        <v>0.25</v>
      </c>
      <c r="R21" s="203">
        <v>0.49</v>
      </c>
      <c r="S21" s="203">
        <v>0.3</v>
      </c>
      <c r="T21" s="203">
        <v>0</v>
      </c>
      <c r="U21" s="203">
        <v>1.59</v>
      </c>
      <c r="V21" s="203">
        <v>0.24</v>
      </c>
      <c r="W21" s="203">
        <v>0.4</v>
      </c>
      <c r="X21" s="203">
        <v>1.7</v>
      </c>
      <c r="Y21" s="203">
        <v>0</v>
      </c>
      <c r="Z21" s="203">
        <v>2.33</v>
      </c>
      <c r="AA21" s="203">
        <v>0.96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0.11</v>
      </c>
      <c r="L22" s="203">
        <v>17.28</v>
      </c>
      <c r="M22" s="203">
        <v>0.52</v>
      </c>
      <c r="N22" s="203">
        <v>1.36</v>
      </c>
      <c r="O22" s="203">
        <v>0</v>
      </c>
      <c r="P22" s="203">
        <v>1.41</v>
      </c>
      <c r="Q22" s="203">
        <v>0.25</v>
      </c>
      <c r="R22" s="203">
        <v>0.49</v>
      </c>
      <c r="S22" s="203">
        <v>0.3</v>
      </c>
      <c r="T22" s="203">
        <v>0</v>
      </c>
      <c r="U22" s="203">
        <v>1.59</v>
      </c>
      <c r="V22" s="203">
        <v>0.24</v>
      </c>
      <c r="W22" s="203">
        <v>0.4</v>
      </c>
      <c r="X22" s="203">
        <v>1.7</v>
      </c>
      <c r="Y22" s="203">
        <v>0</v>
      </c>
      <c r="Z22" s="203">
        <v>2.33</v>
      </c>
      <c r="AA22" s="203">
        <v>0.96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0.11</v>
      </c>
      <c r="L23" s="203">
        <v>17.28</v>
      </c>
      <c r="M23" s="203">
        <v>0.52</v>
      </c>
      <c r="N23" s="203">
        <v>1.36</v>
      </c>
      <c r="O23" s="203">
        <v>0</v>
      </c>
      <c r="P23" s="203">
        <v>1.41</v>
      </c>
      <c r="Q23" s="203">
        <v>0.25</v>
      </c>
      <c r="R23" s="203">
        <v>0.49</v>
      </c>
      <c r="S23" s="203">
        <v>0.3</v>
      </c>
      <c r="T23" s="203">
        <v>0</v>
      </c>
      <c r="U23" s="203">
        <v>1.59</v>
      </c>
      <c r="V23" s="203">
        <v>0.24</v>
      </c>
      <c r="W23" s="203">
        <v>0.4</v>
      </c>
      <c r="X23" s="203">
        <v>1.7</v>
      </c>
      <c r="Y23" s="203">
        <v>0</v>
      </c>
      <c r="Z23" s="203">
        <v>2.33</v>
      </c>
      <c r="AA23" s="203">
        <v>0.96</v>
      </c>
      <c r="AB23" s="203">
        <v>0</v>
      </c>
      <c r="AC23" s="203">
        <v>14.66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33.92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0.11</v>
      </c>
      <c r="L24" s="203">
        <v>17.28</v>
      </c>
      <c r="M24" s="203">
        <v>0.52</v>
      </c>
      <c r="N24" s="203">
        <v>1.36</v>
      </c>
      <c r="O24" s="203">
        <v>0</v>
      </c>
      <c r="P24" s="203">
        <v>1.41</v>
      </c>
      <c r="Q24" s="203">
        <v>0.25</v>
      </c>
      <c r="R24" s="203">
        <v>0.49</v>
      </c>
      <c r="S24" s="203">
        <v>0.3</v>
      </c>
      <c r="T24" s="203">
        <v>0</v>
      </c>
      <c r="U24" s="203">
        <v>1.59</v>
      </c>
      <c r="V24" s="203">
        <v>0.24</v>
      </c>
      <c r="W24" s="203">
        <v>0.4</v>
      </c>
      <c r="X24" s="203">
        <v>1.7</v>
      </c>
      <c r="Y24" s="203">
        <v>0</v>
      </c>
      <c r="Z24" s="203">
        <v>2.33</v>
      </c>
      <c r="AA24" s="203">
        <v>0.96</v>
      </c>
      <c r="AB24" s="203">
        <v>0</v>
      </c>
      <c r="AC24" s="203">
        <v>14.66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33.92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17.28</v>
      </c>
      <c r="M25" s="203">
        <v>0.52</v>
      </c>
      <c r="N25" s="203">
        <v>1.36</v>
      </c>
      <c r="O25" s="203">
        <v>0</v>
      </c>
      <c r="P25" s="203">
        <v>1.41</v>
      </c>
      <c r="Q25" s="203">
        <v>0.25</v>
      </c>
      <c r="R25" s="203">
        <v>0.49</v>
      </c>
      <c r="S25" s="203">
        <v>0.3</v>
      </c>
      <c r="T25" s="203">
        <v>0</v>
      </c>
      <c r="U25" s="203">
        <v>1.59</v>
      </c>
      <c r="V25" s="203">
        <v>0.24</v>
      </c>
      <c r="W25" s="203">
        <v>0.4</v>
      </c>
      <c r="X25" s="203">
        <v>1.7</v>
      </c>
      <c r="Y25" s="203">
        <v>0</v>
      </c>
      <c r="Z25" s="203">
        <v>2.33</v>
      </c>
      <c r="AA25" s="203">
        <v>0.96</v>
      </c>
      <c r="AB25" s="203">
        <v>0</v>
      </c>
      <c r="AC25" s="203">
        <v>15.92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34.56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17.28</v>
      </c>
      <c r="M26" s="203">
        <v>0.52</v>
      </c>
      <c r="N26" s="203">
        <v>1.36</v>
      </c>
      <c r="O26" s="203">
        <v>0</v>
      </c>
      <c r="P26" s="203">
        <v>1.41</v>
      </c>
      <c r="Q26" s="203">
        <v>0.25</v>
      </c>
      <c r="R26" s="203">
        <v>0.49</v>
      </c>
      <c r="S26" s="203">
        <v>0.3</v>
      </c>
      <c r="T26" s="203">
        <v>0</v>
      </c>
      <c r="U26" s="203">
        <v>1.59</v>
      </c>
      <c r="V26" s="203">
        <v>0.24</v>
      </c>
      <c r="W26" s="203">
        <v>0.4</v>
      </c>
      <c r="X26" s="203">
        <v>1.7</v>
      </c>
      <c r="Y26" s="203">
        <v>0</v>
      </c>
      <c r="Z26" s="203">
        <v>2.33</v>
      </c>
      <c r="AA26" s="203">
        <v>0.96</v>
      </c>
      <c r="AB26" s="203">
        <v>0</v>
      </c>
      <c r="AC26" s="203">
        <v>17.36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35.1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2.58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0.11</v>
      </c>
      <c r="L27" s="203">
        <v>17.28</v>
      </c>
      <c r="M27" s="203">
        <v>0.52</v>
      </c>
      <c r="N27" s="203">
        <v>1.36</v>
      </c>
      <c r="O27" s="203">
        <v>0</v>
      </c>
      <c r="P27" s="203">
        <v>1.41</v>
      </c>
      <c r="Q27" s="203">
        <v>0.25</v>
      </c>
      <c r="R27" s="203">
        <v>0.49</v>
      </c>
      <c r="S27" s="203">
        <v>0.3</v>
      </c>
      <c r="T27" s="203">
        <v>0</v>
      </c>
      <c r="U27" s="203">
        <v>1.59</v>
      </c>
      <c r="V27" s="203">
        <v>0.24</v>
      </c>
      <c r="W27" s="203">
        <v>0.4</v>
      </c>
      <c r="X27" s="203">
        <v>1.7</v>
      </c>
      <c r="Y27" s="203">
        <v>0</v>
      </c>
      <c r="Z27" s="203">
        <v>2.33</v>
      </c>
      <c r="AA27" s="203">
        <v>0.96</v>
      </c>
      <c r="AB27" s="203">
        <v>0</v>
      </c>
      <c r="AC27" s="203">
        <v>17.36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35.1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2.58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0.11</v>
      </c>
      <c r="L28" s="203">
        <v>17.28</v>
      </c>
      <c r="M28" s="203">
        <v>0.52</v>
      </c>
      <c r="N28" s="203">
        <v>1.36</v>
      </c>
      <c r="O28" s="203">
        <v>0</v>
      </c>
      <c r="P28" s="203">
        <v>1.41</v>
      </c>
      <c r="Q28" s="203">
        <v>0.25</v>
      </c>
      <c r="R28" s="203">
        <v>0.49</v>
      </c>
      <c r="S28" s="203">
        <v>0.3</v>
      </c>
      <c r="T28" s="203">
        <v>0</v>
      </c>
      <c r="U28" s="203">
        <v>1.59</v>
      </c>
      <c r="V28" s="203">
        <v>0.24</v>
      </c>
      <c r="W28" s="203">
        <v>0.4</v>
      </c>
      <c r="X28" s="203">
        <v>1.7</v>
      </c>
      <c r="Y28" s="203">
        <v>0</v>
      </c>
      <c r="Z28" s="203">
        <v>2.33</v>
      </c>
      <c r="AA28" s="203">
        <v>0.96</v>
      </c>
      <c r="AB28" s="203">
        <v>0</v>
      </c>
      <c r="AC28" s="203">
        <v>17.36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35.1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2.58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0.11</v>
      </c>
      <c r="L29" s="203">
        <v>17.28</v>
      </c>
      <c r="M29" s="203">
        <v>0.52</v>
      </c>
      <c r="N29" s="203">
        <v>1.36</v>
      </c>
      <c r="O29" s="203">
        <v>0</v>
      </c>
      <c r="P29" s="203">
        <v>1.41</v>
      </c>
      <c r="Q29" s="203">
        <v>0.25</v>
      </c>
      <c r="R29" s="203">
        <v>0.49</v>
      </c>
      <c r="S29" s="203">
        <v>0.3</v>
      </c>
      <c r="T29" s="203">
        <v>0</v>
      </c>
      <c r="U29" s="203">
        <v>1.59</v>
      </c>
      <c r="V29" s="203">
        <v>0.24</v>
      </c>
      <c r="W29" s="203">
        <v>0.4</v>
      </c>
      <c r="X29" s="203">
        <v>1.7</v>
      </c>
      <c r="Y29" s="203">
        <v>0</v>
      </c>
      <c r="Z29" s="203">
        <v>2.33</v>
      </c>
      <c r="AA29" s="203">
        <v>0.96</v>
      </c>
      <c r="AB29" s="203">
        <v>0</v>
      </c>
      <c r="AC29" s="203">
        <v>17.36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35.1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2.58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0.11</v>
      </c>
      <c r="L30" s="203">
        <v>17.28</v>
      </c>
      <c r="M30" s="203">
        <v>0.52</v>
      </c>
      <c r="N30" s="203">
        <v>1.36</v>
      </c>
      <c r="O30" s="203">
        <v>0</v>
      </c>
      <c r="P30" s="203">
        <v>1.41</v>
      </c>
      <c r="Q30" s="203">
        <v>0.25</v>
      </c>
      <c r="R30" s="203">
        <v>0.49</v>
      </c>
      <c r="S30" s="203">
        <v>0.3</v>
      </c>
      <c r="T30" s="203">
        <v>0</v>
      </c>
      <c r="U30" s="203">
        <v>1.59</v>
      </c>
      <c r="V30" s="203">
        <v>0.24</v>
      </c>
      <c r="W30" s="203">
        <v>0.4</v>
      </c>
      <c r="X30" s="203">
        <v>1.7</v>
      </c>
      <c r="Y30" s="203">
        <v>0</v>
      </c>
      <c r="Z30" s="203">
        <v>2.33</v>
      </c>
      <c r="AA30" s="203">
        <v>0.96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2.58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17.28</v>
      </c>
      <c r="M31" s="203">
        <v>0.52</v>
      </c>
      <c r="N31" s="203">
        <v>1.36</v>
      </c>
      <c r="O31" s="203">
        <v>0</v>
      </c>
      <c r="P31" s="203">
        <v>1.41</v>
      </c>
      <c r="Q31" s="203">
        <v>0.25</v>
      </c>
      <c r="R31" s="203">
        <v>0.49</v>
      </c>
      <c r="S31" s="203">
        <v>0.3</v>
      </c>
      <c r="T31" s="203">
        <v>0</v>
      </c>
      <c r="U31" s="203">
        <v>1.59</v>
      </c>
      <c r="V31" s="203">
        <v>0.24</v>
      </c>
      <c r="W31" s="203">
        <v>0.4</v>
      </c>
      <c r="X31" s="203">
        <v>1.7</v>
      </c>
      <c r="Y31" s="203">
        <v>0</v>
      </c>
      <c r="Z31" s="203">
        <v>2.33</v>
      </c>
      <c r="AA31" s="203">
        <v>0.96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2.58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0.11</v>
      </c>
      <c r="L32" s="203">
        <v>17.28</v>
      </c>
      <c r="M32" s="203">
        <v>0.52</v>
      </c>
      <c r="N32" s="203">
        <v>1.36</v>
      </c>
      <c r="O32" s="203">
        <v>0</v>
      </c>
      <c r="P32" s="203">
        <v>1.41</v>
      </c>
      <c r="Q32" s="203">
        <v>0.25</v>
      </c>
      <c r="R32" s="203">
        <v>0.49</v>
      </c>
      <c r="S32" s="203">
        <v>0.3</v>
      </c>
      <c r="T32" s="203">
        <v>0</v>
      </c>
      <c r="U32" s="203">
        <v>1.59</v>
      </c>
      <c r="V32" s="203">
        <v>0.24</v>
      </c>
      <c r="W32" s="203">
        <v>0.4</v>
      </c>
      <c r="X32" s="203">
        <v>1.7</v>
      </c>
      <c r="Y32" s="203">
        <v>0</v>
      </c>
      <c r="Z32" s="203">
        <v>2.33</v>
      </c>
      <c r="AA32" s="203">
        <v>0.96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2.58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0.11</v>
      </c>
      <c r="L33" s="203">
        <v>17.28</v>
      </c>
      <c r="M33" s="203">
        <v>0.52</v>
      </c>
      <c r="N33" s="203">
        <v>1.36</v>
      </c>
      <c r="O33" s="203">
        <v>0</v>
      </c>
      <c r="P33" s="203">
        <v>1.41</v>
      </c>
      <c r="Q33" s="203">
        <v>0.25</v>
      </c>
      <c r="R33" s="203">
        <v>0.49</v>
      </c>
      <c r="S33" s="203">
        <v>0.3</v>
      </c>
      <c r="T33" s="203">
        <v>0</v>
      </c>
      <c r="U33" s="203">
        <v>1.59</v>
      </c>
      <c r="V33" s="203">
        <v>0.24</v>
      </c>
      <c r="W33" s="203">
        <v>0.4</v>
      </c>
      <c r="X33" s="203">
        <v>1.7</v>
      </c>
      <c r="Y33" s="203">
        <v>0</v>
      </c>
      <c r="Z33" s="203">
        <v>2.33</v>
      </c>
      <c r="AA33" s="203">
        <v>0.96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</v>
      </c>
      <c r="AJ33" s="203">
        <v>0</v>
      </c>
      <c r="AK33" s="203">
        <v>3.94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2.58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0.11</v>
      </c>
      <c r="L34" s="203">
        <v>17.28</v>
      </c>
      <c r="M34" s="203">
        <v>0.52</v>
      </c>
      <c r="N34" s="203">
        <v>1.36</v>
      </c>
      <c r="O34" s="203">
        <v>0</v>
      </c>
      <c r="P34" s="203">
        <v>1.41</v>
      </c>
      <c r="Q34" s="203">
        <v>0.25</v>
      </c>
      <c r="R34" s="203">
        <v>0.49</v>
      </c>
      <c r="S34" s="203">
        <v>0.3</v>
      </c>
      <c r="T34" s="203">
        <v>0</v>
      </c>
      <c r="U34" s="203">
        <v>1.59</v>
      </c>
      <c r="V34" s="203">
        <v>0.24</v>
      </c>
      <c r="W34" s="203">
        <v>0.4</v>
      </c>
      <c r="X34" s="203">
        <v>1.7</v>
      </c>
      <c r="Y34" s="203">
        <v>0</v>
      </c>
      <c r="Z34" s="203">
        <v>2.33</v>
      </c>
      <c r="AA34" s="203">
        <v>0.96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32</v>
      </c>
      <c r="AJ34" s="203">
        <v>0</v>
      </c>
      <c r="AK34" s="203">
        <v>3.94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2.58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0.11</v>
      </c>
      <c r="L35" s="203">
        <v>17.28</v>
      </c>
      <c r="M35" s="203">
        <v>0.52</v>
      </c>
      <c r="N35" s="203">
        <v>1.36</v>
      </c>
      <c r="O35" s="203">
        <v>0</v>
      </c>
      <c r="P35" s="203">
        <v>1.41</v>
      </c>
      <c r="Q35" s="203">
        <v>0.25</v>
      </c>
      <c r="R35" s="203">
        <v>0.49</v>
      </c>
      <c r="S35" s="203">
        <v>0.3</v>
      </c>
      <c r="T35" s="203">
        <v>0</v>
      </c>
      <c r="U35" s="203">
        <v>1.59</v>
      </c>
      <c r="V35" s="203">
        <v>0.24</v>
      </c>
      <c r="W35" s="203">
        <v>0.4</v>
      </c>
      <c r="X35" s="203">
        <v>1.7</v>
      </c>
      <c r="Y35" s="203">
        <v>0</v>
      </c>
      <c r="Z35" s="203">
        <v>2.33</v>
      </c>
      <c r="AA35" s="203">
        <v>0.96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4.3499999999999996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2.58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0.11</v>
      </c>
      <c r="L36" s="203">
        <v>17.28</v>
      </c>
      <c r="M36" s="203">
        <v>0.52</v>
      </c>
      <c r="N36" s="203">
        <v>1.36</v>
      </c>
      <c r="O36" s="203">
        <v>0</v>
      </c>
      <c r="P36" s="203">
        <v>1.41</v>
      </c>
      <c r="Q36" s="203">
        <v>0.25</v>
      </c>
      <c r="R36" s="203">
        <v>0.49</v>
      </c>
      <c r="S36" s="203">
        <v>0.3</v>
      </c>
      <c r="T36" s="203">
        <v>0</v>
      </c>
      <c r="U36" s="203">
        <v>1.59</v>
      </c>
      <c r="V36" s="203">
        <v>0.24</v>
      </c>
      <c r="W36" s="203">
        <v>0.4</v>
      </c>
      <c r="X36" s="203">
        <v>1.7</v>
      </c>
      <c r="Y36" s="203">
        <v>0</v>
      </c>
      <c r="Z36" s="203">
        <v>2.33</v>
      </c>
      <c r="AA36" s="203">
        <v>0.96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4.3499999999999996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2.58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143.30000000000001</v>
      </c>
      <c r="M37" s="203">
        <v>0.52</v>
      </c>
      <c r="N37" s="203">
        <v>1.36</v>
      </c>
      <c r="O37" s="203">
        <v>0</v>
      </c>
      <c r="P37" s="203">
        <v>1.41</v>
      </c>
      <c r="Q37" s="203">
        <v>0.25</v>
      </c>
      <c r="R37" s="203">
        <v>0.49</v>
      </c>
      <c r="S37" s="203">
        <v>0.3</v>
      </c>
      <c r="T37" s="203">
        <v>0</v>
      </c>
      <c r="U37" s="203">
        <v>1.59</v>
      </c>
      <c r="V37" s="203">
        <v>0.57999999999999996</v>
      </c>
      <c r="W37" s="203">
        <v>0.4</v>
      </c>
      <c r="X37" s="203">
        <v>1.7</v>
      </c>
      <c r="Y37" s="203">
        <v>0</v>
      </c>
      <c r="Z37" s="203">
        <v>2.33</v>
      </c>
      <c r="AA37" s="203">
        <v>0.96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33.520000000000003</v>
      </c>
      <c r="AJ37" s="203">
        <v>0</v>
      </c>
      <c r="AK37" s="203">
        <v>4.3499999999999996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2.58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0.11</v>
      </c>
      <c r="L38" s="203">
        <v>202.98</v>
      </c>
      <c r="M38" s="203">
        <v>0.52</v>
      </c>
      <c r="N38" s="203">
        <v>1.36</v>
      </c>
      <c r="O38" s="203">
        <v>0</v>
      </c>
      <c r="P38" s="203">
        <v>1.41</v>
      </c>
      <c r="Q38" s="203">
        <v>0.25</v>
      </c>
      <c r="R38" s="203">
        <v>0.49</v>
      </c>
      <c r="S38" s="203">
        <v>0.3</v>
      </c>
      <c r="T38" s="203">
        <v>0</v>
      </c>
      <c r="U38" s="203">
        <v>1.59</v>
      </c>
      <c r="V38" s="203">
        <v>0.57999999999999996</v>
      </c>
      <c r="W38" s="203">
        <v>0.4</v>
      </c>
      <c r="X38" s="203">
        <v>1.7</v>
      </c>
      <c r="Y38" s="203">
        <v>0</v>
      </c>
      <c r="Z38" s="203">
        <v>2.33</v>
      </c>
      <c r="AA38" s="203">
        <v>0.96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32.47</v>
      </c>
      <c r="AJ38" s="203">
        <v>0</v>
      </c>
      <c r="AK38" s="203">
        <v>4.3499999999999996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2.58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0.11</v>
      </c>
      <c r="L39" s="203">
        <v>172.18</v>
      </c>
      <c r="M39" s="203">
        <v>0.52</v>
      </c>
      <c r="N39" s="203">
        <v>1.36</v>
      </c>
      <c r="O39" s="203">
        <v>0</v>
      </c>
      <c r="P39" s="203">
        <v>1.41</v>
      </c>
      <c r="Q39" s="203">
        <v>0.25</v>
      </c>
      <c r="R39" s="203">
        <v>0.49</v>
      </c>
      <c r="S39" s="203">
        <v>0.3</v>
      </c>
      <c r="T39" s="203">
        <v>0</v>
      </c>
      <c r="U39" s="203">
        <v>1.59</v>
      </c>
      <c r="V39" s="203">
        <v>0.57999999999999996</v>
      </c>
      <c r="W39" s="203">
        <v>0.4</v>
      </c>
      <c r="X39" s="203">
        <v>1.7</v>
      </c>
      <c r="Y39" s="203">
        <v>0</v>
      </c>
      <c r="Z39" s="203">
        <v>2.33</v>
      </c>
      <c r="AA39" s="203">
        <v>0.96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32.47</v>
      </c>
      <c r="AJ39" s="203">
        <v>0</v>
      </c>
      <c r="AK39" s="203">
        <v>4.3499999999999996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2.58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0.11</v>
      </c>
      <c r="L40" s="203">
        <v>172.18</v>
      </c>
      <c r="M40" s="203">
        <v>0.52</v>
      </c>
      <c r="N40" s="203">
        <v>1.36</v>
      </c>
      <c r="O40" s="203">
        <v>0</v>
      </c>
      <c r="P40" s="203">
        <v>1.41</v>
      </c>
      <c r="Q40" s="203">
        <v>0.25</v>
      </c>
      <c r="R40" s="203">
        <v>0.49</v>
      </c>
      <c r="S40" s="203">
        <v>0.3</v>
      </c>
      <c r="T40" s="203">
        <v>0</v>
      </c>
      <c r="U40" s="203">
        <v>1.59</v>
      </c>
      <c r="V40" s="203">
        <v>0.57999999999999996</v>
      </c>
      <c r="W40" s="203">
        <v>0.4</v>
      </c>
      <c r="X40" s="203">
        <v>1.7</v>
      </c>
      <c r="Y40" s="203">
        <v>0</v>
      </c>
      <c r="Z40" s="203">
        <v>2.33</v>
      </c>
      <c r="AA40" s="203">
        <v>0.96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32.47</v>
      </c>
      <c r="AJ40" s="203">
        <v>0</v>
      </c>
      <c r="AK40" s="203">
        <v>4.3499999999999996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2.58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0.11</v>
      </c>
      <c r="L41" s="203">
        <v>172.18</v>
      </c>
      <c r="M41" s="203">
        <v>0.52</v>
      </c>
      <c r="N41" s="203">
        <v>1.36</v>
      </c>
      <c r="O41" s="203">
        <v>0</v>
      </c>
      <c r="P41" s="203">
        <v>1.41</v>
      </c>
      <c r="Q41" s="203">
        <v>0.25</v>
      </c>
      <c r="R41" s="203">
        <v>0.49</v>
      </c>
      <c r="S41" s="203">
        <v>0.3</v>
      </c>
      <c r="T41" s="203">
        <v>0</v>
      </c>
      <c r="U41" s="203">
        <v>1.59</v>
      </c>
      <c r="V41" s="203">
        <v>0.57999999999999996</v>
      </c>
      <c r="W41" s="203">
        <v>0.4</v>
      </c>
      <c r="X41" s="203">
        <v>1.7</v>
      </c>
      <c r="Y41" s="203">
        <v>0</v>
      </c>
      <c r="Z41" s="203">
        <v>2.33</v>
      </c>
      <c r="AA41" s="203">
        <v>0.96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32.47</v>
      </c>
      <c r="AJ41" s="203">
        <v>0</v>
      </c>
      <c r="AK41" s="203">
        <v>4.3499999999999996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2.58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0.11</v>
      </c>
      <c r="L42" s="203">
        <v>172.18</v>
      </c>
      <c r="M42" s="203">
        <v>0.52</v>
      </c>
      <c r="N42" s="203">
        <v>1.36</v>
      </c>
      <c r="O42" s="203">
        <v>0</v>
      </c>
      <c r="P42" s="203">
        <v>1.41</v>
      </c>
      <c r="Q42" s="203">
        <v>0.25</v>
      </c>
      <c r="R42" s="203">
        <v>0.49</v>
      </c>
      <c r="S42" s="203">
        <v>0.3</v>
      </c>
      <c r="T42" s="203">
        <v>0</v>
      </c>
      <c r="U42" s="203">
        <v>1.59</v>
      </c>
      <c r="V42" s="203">
        <v>0.57999999999999996</v>
      </c>
      <c r="W42" s="203">
        <v>0.4</v>
      </c>
      <c r="X42" s="203">
        <v>1.7</v>
      </c>
      <c r="Y42" s="203">
        <v>0</v>
      </c>
      <c r="Z42" s="203">
        <v>2.33</v>
      </c>
      <c r="AA42" s="203">
        <v>0.96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32.47</v>
      </c>
      <c r="AJ42" s="203">
        <v>0</v>
      </c>
      <c r="AK42" s="203">
        <v>4.3499999999999996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2.58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0.11</v>
      </c>
      <c r="L43" s="203">
        <v>172.18</v>
      </c>
      <c r="M43" s="203">
        <v>0.52</v>
      </c>
      <c r="N43" s="203">
        <v>1.36</v>
      </c>
      <c r="O43" s="203">
        <v>0</v>
      </c>
      <c r="P43" s="203">
        <v>1.36</v>
      </c>
      <c r="Q43" s="203">
        <v>0.25</v>
      </c>
      <c r="R43" s="203">
        <v>0.49</v>
      </c>
      <c r="S43" s="203">
        <v>0.3</v>
      </c>
      <c r="T43" s="203">
        <v>0</v>
      </c>
      <c r="U43" s="203">
        <v>1.59</v>
      </c>
      <c r="V43" s="203">
        <v>0.57999999999999996</v>
      </c>
      <c r="W43" s="203">
        <v>0.4</v>
      </c>
      <c r="X43" s="203">
        <v>1.7</v>
      </c>
      <c r="Y43" s="203">
        <v>0</v>
      </c>
      <c r="Z43" s="203">
        <v>2.58</v>
      </c>
      <c r="AA43" s="203">
        <v>0.96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30.96</v>
      </c>
      <c r="AJ43" s="203">
        <v>0</v>
      </c>
      <c r="AK43" s="203">
        <v>3.94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2.58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0.11</v>
      </c>
      <c r="L44" s="203">
        <v>172.18</v>
      </c>
      <c r="M44" s="203">
        <v>0.52</v>
      </c>
      <c r="N44" s="203">
        <v>1.36</v>
      </c>
      <c r="O44" s="203">
        <v>0</v>
      </c>
      <c r="P44" s="203">
        <v>1.36</v>
      </c>
      <c r="Q44" s="203">
        <v>0.25</v>
      </c>
      <c r="R44" s="203">
        <v>0.49</v>
      </c>
      <c r="S44" s="203">
        <v>0.3</v>
      </c>
      <c r="T44" s="203">
        <v>0</v>
      </c>
      <c r="U44" s="203">
        <v>1.59</v>
      </c>
      <c r="V44" s="203">
        <v>0.57999999999999996</v>
      </c>
      <c r="W44" s="203">
        <v>0.4</v>
      </c>
      <c r="X44" s="203">
        <v>1.7</v>
      </c>
      <c r="Y44" s="203">
        <v>0</v>
      </c>
      <c r="Z44" s="203">
        <v>2.58</v>
      </c>
      <c r="AA44" s="203">
        <v>0.96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30.93</v>
      </c>
      <c r="AJ44" s="203">
        <v>0</v>
      </c>
      <c r="AK44" s="203">
        <v>3.94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2.58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0.11</v>
      </c>
      <c r="L45" s="203">
        <v>172.18</v>
      </c>
      <c r="M45" s="203">
        <v>0.52</v>
      </c>
      <c r="N45" s="203">
        <v>1.36</v>
      </c>
      <c r="O45" s="203">
        <v>0</v>
      </c>
      <c r="P45" s="203">
        <v>1.36</v>
      </c>
      <c r="Q45" s="203">
        <v>0.25</v>
      </c>
      <c r="R45" s="203">
        <v>0.49</v>
      </c>
      <c r="S45" s="203">
        <v>0.3</v>
      </c>
      <c r="T45" s="203">
        <v>0</v>
      </c>
      <c r="U45" s="203">
        <v>1.59</v>
      </c>
      <c r="V45" s="203">
        <v>0.57999999999999996</v>
      </c>
      <c r="W45" s="203">
        <v>0.4</v>
      </c>
      <c r="X45" s="203">
        <v>1.7</v>
      </c>
      <c r="Y45" s="203">
        <v>0</v>
      </c>
      <c r="Z45" s="203">
        <v>2.58</v>
      </c>
      <c r="AA45" s="203">
        <v>0.96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30.93</v>
      </c>
      <c r="AJ45" s="203">
        <v>0</v>
      </c>
      <c r="AK45" s="203">
        <v>3.94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2.58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0.11</v>
      </c>
      <c r="L46" s="203">
        <v>172.18</v>
      </c>
      <c r="M46" s="203">
        <v>0.52</v>
      </c>
      <c r="N46" s="203">
        <v>1.36</v>
      </c>
      <c r="O46" s="203">
        <v>0</v>
      </c>
      <c r="P46" s="203">
        <v>1.29</v>
      </c>
      <c r="Q46" s="203">
        <v>0.25</v>
      </c>
      <c r="R46" s="203">
        <v>0.49</v>
      </c>
      <c r="S46" s="203">
        <v>0.3</v>
      </c>
      <c r="T46" s="203">
        <v>0</v>
      </c>
      <c r="U46" s="203">
        <v>1.59</v>
      </c>
      <c r="V46" s="203">
        <v>0.57999999999999996</v>
      </c>
      <c r="W46" s="203">
        <v>0.4</v>
      </c>
      <c r="X46" s="203">
        <v>1.7</v>
      </c>
      <c r="Y46" s="203">
        <v>0</v>
      </c>
      <c r="Z46" s="203">
        <v>2.58</v>
      </c>
      <c r="AA46" s="203">
        <v>0.96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30.93</v>
      </c>
      <c r="AJ46" s="203">
        <v>0</v>
      </c>
      <c r="AK46" s="203">
        <v>3.94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2.58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0.11</v>
      </c>
      <c r="L47" s="203">
        <v>172.18</v>
      </c>
      <c r="M47" s="203">
        <v>0.52</v>
      </c>
      <c r="N47" s="203">
        <v>1.36</v>
      </c>
      <c r="O47" s="203">
        <v>0</v>
      </c>
      <c r="P47" s="203">
        <v>1.22</v>
      </c>
      <c r="Q47" s="203">
        <v>0.25</v>
      </c>
      <c r="R47" s="203">
        <v>0.49</v>
      </c>
      <c r="S47" s="203">
        <v>0.3</v>
      </c>
      <c r="T47" s="203">
        <v>0</v>
      </c>
      <c r="U47" s="203">
        <v>1.59</v>
      </c>
      <c r="V47" s="203">
        <v>0.57999999999999996</v>
      </c>
      <c r="W47" s="203">
        <v>0.4</v>
      </c>
      <c r="X47" s="203">
        <v>1.7</v>
      </c>
      <c r="Y47" s="203">
        <v>0</v>
      </c>
      <c r="Z47" s="203">
        <v>2.58</v>
      </c>
      <c r="AA47" s="203">
        <v>0.96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30.93</v>
      </c>
      <c r="AJ47" s="203">
        <v>0</v>
      </c>
      <c r="AK47" s="203">
        <v>3.94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2.58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0.11</v>
      </c>
      <c r="L48" s="203">
        <v>172.18</v>
      </c>
      <c r="M48" s="203">
        <v>0.52</v>
      </c>
      <c r="N48" s="203">
        <v>1.36</v>
      </c>
      <c r="O48" s="203">
        <v>0</v>
      </c>
      <c r="P48" s="203">
        <v>1.22</v>
      </c>
      <c r="Q48" s="203">
        <v>0.25</v>
      </c>
      <c r="R48" s="203">
        <v>0.49</v>
      </c>
      <c r="S48" s="203">
        <v>0.3</v>
      </c>
      <c r="T48" s="203">
        <v>0</v>
      </c>
      <c r="U48" s="203">
        <v>1.59</v>
      </c>
      <c r="V48" s="203">
        <v>0.57999999999999996</v>
      </c>
      <c r="W48" s="203">
        <v>0.4</v>
      </c>
      <c r="X48" s="203">
        <v>1.7</v>
      </c>
      <c r="Y48" s="203">
        <v>0</v>
      </c>
      <c r="Z48" s="203">
        <v>2.58</v>
      </c>
      <c r="AA48" s="203">
        <v>0.96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30.93</v>
      </c>
      <c r="AJ48" s="203">
        <v>0</v>
      </c>
      <c r="AK48" s="203">
        <v>3.94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2.58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0.11</v>
      </c>
      <c r="L49" s="203">
        <v>172.18</v>
      </c>
      <c r="M49" s="203">
        <v>0.52</v>
      </c>
      <c r="N49" s="203">
        <v>1.36</v>
      </c>
      <c r="O49" s="203">
        <v>0</v>
      </c>
      <c r="P49" s="203">
        <v>1.22</v>
      </c>
      <c r="Q49" s="203">
        <v>0.25</v>
      </c>
      <c r="R49" s="203">
        <v>0.49</v>
      </c>
      <c r="S49" s="203">
        <v>0.31</v>
      </c>
      <c r="T49" s="203">
        <v>0</v>
      </c>
      <c r="U49" s="203">
        <v>1.59</v>
      </c>
      <c r="V49" s="203">
        <v>0.57999999999999996</v>
      </c>
      <c r="W49" s="203">
        <v>0.4</v>
      </c>
      <c r="X49" s="203">
        <v>1.7</v>
      </c>
      <c r="Y49" s="203">
        <v>0</v>
      </c>
      <c r="Z49" s="203">
        <v>2.58</v>
      </c>
      <c r="AA49" s="203">
        <v>0.96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30.96</v>
      </c>
      <c r="AJ49" s="203">
        <v>0</v>
      </c>
      <c r="AK49" s="203">
        <v>3.69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2.58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0.11</v>
      </c>
      <c r="L50" s="203">
        <v>172.18</v>
      </c>
      <c r="M50" s="203">
        <v>0.52</v>
      </c>
      <c r="N50" s="203">
        <v>1.36</v>
      </c>
      <c r="O50" s="203">
        <v>0</v>
      </c>
      <c r="P50" s="203">
        <v>1.26</v>
      </c>
      <c r="Q50" s="203">
        <v>0.25</v>
      </c>
      <c r="R50" s="203">
        <v>0.49</v>
      </c>
      <c r="S50" s="203">
        <v>0.31</v>
      </c>
      <c r="T50" s="203">
        <v>0</v>
      </c>
      <c r="U50" s="203">
        <v>1.59</v>
      </c>
      <c r="V50" s="203">
        <v>0.59</v>
      </c>
      <c r="W50" s="203">
        <v>0.4</v>
      </c>
      <c r="X50" s="203">
        <v>1.7</v>
      </c>
      <c r="Y50" s="203">
        <v>0</v>
      </c>
      <c r="Z50" s="203">
        <v>2.58</v>
      </c>
      <c r="AA50" s="203">
        <v>0.96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30.93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2.58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0.11</v>
      </c>
      <c r="L51" s="203">
        <v>172.18</v>
      </c>
      <c r="M51" s="203">
        <v>0.52</v>
      </c>
      <c r="N51" s="203">
        <v>1.36</v>
      </c>
      <c r="O51" s="203">
        <v>0</v>
      </c>
      <c r="P51" s="203">
        <v>1.3</v>
      </c>
      <c r="Q51" s="203">
        <v>0.25</v>
      </c>
      <c r="R51" s="203">
        <v>0.49</v>
      </c>
      <c r="S51" s="203">
        <v>0.31</v>
      </c>
      <c r="T51" s="203">
        <v>0</v>
      </c>
      <c r="U51" s="203">
        <v>1.59</v>
      </c>
      <c r="V51" s="203">
        <v>0.59</v>
      </c>
      <c r="W51" s="203">
        <v>0.4</v>
      </c>
      <c r="X51" s="203">
        <v>1.7</v>
      </c>
      <c r="Y51" s="203">
        <v>0</v>
      </c>
      <c r="Z51" s="203">
        <v>2.58</v>
      </c>
      <c r="AA51" s="203">
        <v>0.96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2.58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0.11</v>
      </c>
      <c r="L52" s="203">
        <v>172.18</v>
      </c>
      <c r="M52" s="203">
        <v>0.52</v>
      </c>
      <c r="N52" s="203">
        <v>1.36</v>
      </c>
      <c r="O52" s="203">
        <v>0</v>
      </c>
      <c r="P52" s="203">
        <v>1.35</v>
      </c>
      <c r="Q52" s="203">
        <v>0.25</v>
      </c>
      <c r="R52" s="203">
        <v>0.49</v>
      </c>
      <c r="S52" s="203">
        <v>0.31</v>
      </c>
      <c r="T52" s="203">
        <v>0</v>
      </c>
      <c r="U52" s="203">
        <v>1.59</v>
      </c>
      <c r="V52" s="203">
        <v>0.57999999999999996</v>
      </c>
      <c r="W52" s="203">
        <v>0.4</v>
      </c>
      <c r="X52" s="203">
        <v>1.7</v>
      </c>
      <c r="Y52" s="203">
        <v>0</v>
      </c>
      <c r="Z52" s="203">
        <v>2.58</v>
      </c>
      <c r="AA52" s="203">
        <v>0.96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31.02</v>
      </c>
      <c r="AJ52" s="203">
        <v>0</v>
      </c>
      <c r="AK52" s="203">
        <v>2.73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2.58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0.11</v>
      </c>
      <c r="L53" s="203">
        <v>172.18</v>
      </c>
      <c r="M53" s="203">
        <v>0.52</v>
      </c>
      <c r="N53" s="203">
        <v>1.36</v>
      </c>
      <c r="O53" s="203">
        <v>0</v>
      </c>
      <c r="P53" s="203">
        <v>1.4</v>
      </c>
      <c r="Q53" s="203">
        <v>0.25</v>
      </c>
      <c r="R53" s="203">
        <v>0.49</v>
      </c>
      <c r="S53" s="203">
        <v>0.3</v>
      </c>
      <c r="T53" s="203">
        <v>0</v>
      </c>
      <c r="U53" s="203">
        <v>1.59</v>
      </c>
      <c r="V53" s="203">
        <v>0.57999999999999996</v>
      </c>
      <c r="W53" s="203">
        <v>0.4</v>
      </c>
      <c r="X53" s="203">
        <v>1.7</v>
      </c>
      <c r="Y53" s="203">
        <v>0</v>
      </c>
      <c r="Z53" s="203">
        <v>2.58</v>
      </c>
      <c r="AA53" s="203">
        <v>0.96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31.02</v>
      </c>
      <c r="AJ53" s="203">
        <v>0</v>
      </c>
      <c r="AK53" s="203">
        <v>5.04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2.58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0.11</v>
      </c>
      <c r="L54" s="203">
        <v>172.18</v>
      </c>
      <c r="M54" s="203">
        <v>0.52</v>
      </c>
      <c r="N54" s="203">
        <v>1.36</v>
      </c>
      <c r="O54" s="203">
        <v>0</v>
      </c>
      <c r="P54" s="203">
        <v>1.41</v>
      </c>
      <c r="Q54" s="203">
        <v>0.25</v>
      </c>
      <c r="R54" s="203">
        <v>0.49</v>
      </c>
      <c r="S54" s="203">
        <v>0.31</v>
      </c>
      <c r="T54" s="203">
        <v>0</v>
      </c>
      <c r="U54" s="203">
        <v>1.59</v>
      </c>
      <c r="V54" s="203">
        <v>0.57999999999999996</v>
      </c>
      <c r="W54" s="203">
        <v>0.4</v>
      </c>
      <c r="X54" s="203">
        <v>1.7</v>
      </c>
      <c r="Y54" s="203">
        <v>0</v>
      </c>
      <c r="Z54" s="203">
        <v>2.58</v>
      </c>
      <c r="AA54" s="203">
        <v>0.96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31.02</v>
      </c>
      <c r="AJ54" s="203">
        <v>0</v>
      </c>
      <c r="AK54" s="203">
        <v>4.83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2.58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0.11</v>
      </c>
      <c r="L55" s="203">
        <v>172.18</v>
      </c>
      <c r="M55" s="203">
        <v>0.52</v>
      </c>
      <c r="N55" s="203">
        <v>1.36</v>
      </c>
      <c r="O55" s="203">
        <v>0</v>
      </c>
      <c r="P55" s="203">
        <v>1.41</v>
      </c>
      <c r="Q55" s="203">
        <v>0.25</v>
      </c>
      <c r="R55" s="203">
        <v>0.49</v>
      </c>
      <c r="S55" s="203">
        <v>0.31</v>
      </c>
      <c r="T55" s="203">
        <v>0</v>
      </c>
      <c r="U55" s="203">
        <v>1.59</v>
      </c>
      <c r="V55" s="203">
        <v>0.57999999999999996</v>
      </c>
      <c r="W55" s="203">
        <v>0.4</v>
      </c>
      <c r="X55" s="203">
        <v>1.7</v>
      </c>
      <c r="Y55" s="203">
        <v>0</v>
      </c>
      <c r="Z55" s="203">
        <v>2.58</v>
      </c>
      <c r="AA55" s="203">
        <v>0.96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31.18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2.58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0.11</v>
      </c>
      <c r="L56" s="203">
        <v>172.18</v>
      </c>
      <c r="M56" s="203">
        <v>0.52</v>
      </c>
      <c r="N56" s="203">
        <v>1.36</v>
      </c>
      <c r="O56" s="203">
        <v>0</v>
      </c>
      <c r="P56" s="203">
        <v>1.41</v>
      </c>
      <c r="Q56" s="203">
        <v>0.25</v>
      </c>
      <c r="R56" s="203">
        <v>0.49</v>
      </c>
      <c r="S56" s="203">
        <v>0.31</v>
      </c>
      <c r="T56" s="203">
        <v>0</v>
      </c>
      <c r="U56" s="203">
        <v>1.59</v>
      </c>
      <c r="V56" s="203">
        <v>0.57999999999999996</v>
      </c>
      <c r="W56" s="203">
        <v>0.4</v>
      </c>
      <c r="X56" s="203">
        <v>1.7</v>
      </c>
      <c r="Y56" s="203">
        <v>0</v>
      </c>
      <c r="Z56" s="203">
        <v>2.58</v>
      </c>
      <c r="AA56" s="203">
        <v>0.96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2.58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0.11</v>
      </c>
      <c r="L57" s="203">
        <v>172.18</v>
      </c>
      <c r="M57" s="203">
        <v>0.52</v>
      </c>
      <c r="N57" s="203">
        <v>1.36</v>
      </c>
      <c r="O57" s="203">
        <v>0</v>
      </c>
      <c r="P57" s="203">
        <v>1.41</v>
      </c>
      <c r="Q57" s="203">
        <v>0.25</v>
      </c>
      <c r="R57" s="203">
        <v>0.49</v>
      </c>
      <c r="S57" s="203">
        <v>0.31</v>
      </c>
      <c r="T57" s="203">
        <v>0</v>
      </c>
      <c r="U57" s="203">
        <v>1.59</v>
      </c>
      <c r="V57" s="203">
        <v>0.57999999999999996</v>
      </c>
      <c r="W57" s="203">
        <v>0.4</v>
      </c>
      <c r="X57" s="203">
        <v>1.7</v>
      </c>
      <c r="Y57" s="203">
        <v>0</v>
      </c>
      <c r="Z57" s="203">
        <v>2.58</v>
      </c>
      <c r="AA57" s="203">
        <v>0.96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31.02</v>
      </c>
      <c r="AJ57" s="203">
        <v>0</v>
      </c>
      <c r="AK57" s="203">
        <v>4.87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2.58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0.11</v>
      </c>
      <c r="L58" s="203">
        <v>172.18</v>
      </c>
      <c r="M58" s="203">
        <v>0.52</v>
      </c>
      <c r="N58" s="203">
        <v>1.36</v>
      </c>
      <c r="O58" s="203">
        <v>0</v>
      </c>
      <c r="P58" s="203">
        <v>1.41</v>
      </c>
      <c r="Q58" s="203">
        <v>0.25</v>
      </c>
      <c r="R58" s="203">
        <v>0.49</v>
      </c>
      <c r="S58" s="203">
        <v>0.31</v>
      </c>
      <c r="T58" s="203">
        <v>0</v>
      </c>
      <c r="U58" s="203">
        <v>1.59</v>
      </c>
      <c r="V58" s="203">
        <v>0.59</v>
      </c>
      <c r="W58" s="203">
        <v>0.4</v>
      </c>
      <c r="X58" s="203">
        <v>1.7</v>
      </c>
      <c r="Y58" s="203">
        <v>0</v>
      </c>
      <c r="Z58" s="203">
        <v>2.58</v>
      </c>
      <c r="AA58" s="203">
        <v>0.96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31.02</v>
      </c>
      <c r="AJ58" s="203">
        <v>0</v>
      </c>
      <c r="AK58" s="203">
        <v>0.09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2.58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0.11</v>
      </c>
      <c r="L59" s="203">
        <v>172.18</v>
      </c>
      <c r="M59" s="203">
        <v>0.52</v>
      </c>
      <c r="N59" s="203">
        <v>1.36</v>
      </c>
      <c r="O59" s="203">
        <v>0</v>
      </c>
      <c r="P59" s="203">
        <v>1.41</v>
      </c>
      <c r="Q59" s="203">
        <v>0.25</v>
      </c>
      <c r="R59" s="203">
        <v>0.49</v>
      </c>
      <c r="S59" s="203">
        <v>0.31</v>
      </c>
      <c r="T59" s="203">
        <v>0</v>
      </c>
      <c r="U59" s="203">
        <v>1.59</v>
      </c>
      <c r="V59" s="203">
        <v>0.59</v>
      </c>
      <c r="W59" s="203">
        <v>0.4</v>
      </c>
      <c r="X59" s="203">
        <v>1.7</v>
      </c>
      <c r="Y59" s="203">
        <v>0</v>
      </c>
      <c r="Z59" s="203">
        <v>2.58</v>
      </c>
      <c r="AA59" s="203">
        <v>0.96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2.58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0.11</v>
      </c>
      <c r="L60" s="203">
        <v>172.18</v>
      </c>
      <c r="M60" s="203">
        <v>0.52</v>
      </c>
      <c r="N60" s="203">
        <v>1.36</v>
      </c>
      <c r="O60" s="203">
        <v>0</v>
      </c>
      <c r="P60" s="203">
        <v>1.41</v>
      </c>
      <c r="Q60" s="203">
        <v>0.25</v>
      </c>
      <c r="R60" s="203">
        <v>0.49</v>
      </c>
      <c r="S60" s="203">
        <v>0.31</v>
      </c>
      <c r="T60" s="203">
        <v>0</v>
      </c>
      <c r="U60" s="203">
        <v>1.59</v>
      </c>
      <c r="V60" s="203">
        <v>0.57999999999999996</v>
      </c>
      <c r="W60" s="203">
        <v>0.4</v>
      </c>
      <c r="X60" s="203">
        <v>1.7</v>
      </c>
      <c r="Y60" s="203">
        <v>0</v>
      </c>
      <c r="Z60" s="203">
        <v>2.58</v>
      </c>
      <c r="AA60" s="203">
        <v>0.96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2.58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0.11</v>
      </c>
      <c r="L61" s="203">
        <v>172.18</v>
      </c>
      <c r="M61" s="203">
        <v>0.52</v>
      </c>
      <c r="N61" s="203">
        <v>1.36</v>
      </c>
      <c r="O61" s="203">
        <v>0</v>
      </c>
      <c r="P61" s="203">
        <v>1.41</v>
      </c>
      <c r="Q61" s="203">
        <v>0.25</v>
      </c>
      <c r="R61" s="203">
        <v>0.49</v>
      </c>
      <c r="S61" s="203">
        <v>0.3</v>
      </c>
      <c r="T61" s="203">
        <v>0</v>
      </c>
      <c r="U61" s="203">
        <v>1.59</v>
      </c>
      <c r="V61" s="203">
        <v>0.57999999999999996</v>
      </c>
      <c r="W61" s="203">
        <v>0.4</v>
      </c>
      <c r="X61" s="203">
        <v>1.7</v>
      </c>
      <c r="Y61" s="203">
        <v>0</v>
      </c>
      <c r="Z61" s="203">
        <v>2.58</v>
      </c>
      <c r="AA61" s="203">
        <v>0.96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31.18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2.58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124.05</v>
      </c>
      <c r="M62" s="203">
        <v>0.52</v>
      </c>
      <c r="N62" s="203">
        <v>1.36</v>
      </c>
      <c r="O62" s="203">
        <v>0</v>
      </c>
      <c r="P62" s="203">
        <v>1.41</v>
      </c>
      <c r="Q62" s="203">
        <v>0.25</v>
      </c>
      <c r="R62" s="203">
        <v>0.49</v>
      </c>
      <c r="S62" s="203">
        <v>0.31</v>
      </c>
      <c r="T62" s="203">
        <v>0</v>
      </c>
      <c r="U62" s="203">
        <v>1.59</v>
      </c>
      <c r="V62" s="203">
        <v>0.57999999999999996</v>
      </c>
      <c r="W62" s="203">
        <v>0.4</v>
      </c>
      <c r="X62" s="203">
        <v>1.7</v>
      </c>
      <c r="Y62" s="203">
        <v>0</v>
      </c>
      <c r="Z62" s="203">
        <v>2.58</v>
      </c>
      <c r="AA62" s="203">
        <v>0.96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31.22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2.58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172.18</v>
      </c>
      <c r="M63" s="203">
        <v>0.52</v>
      </c>
      <c r="N63" s="203">
        <v>1.36</v>
      </c>
      <c r="O63" s="203">
        <v>0</v>
      </c>
      <c r="P63" s="203">
        <v>1.41</v>
      </c>
      <c r="Q63" s="203">
        <v>0.25</v>
      </c>
      <c r="R63" s="203">
        <v>0.49</v>
      </c>
      <c r="S63" s="203">
        <v>0.3</v>
      </c>
      <c r="T63" s="203">
        <v>0</v>
      </c>
      <c r="U63" s="203">
        <v>1.59</v>
      </c>
      <c r="V63" s="203">
        <v>0.57999999999999996</v>
      </c>
      <c r="W63" s="203">
        <v>0.4</v>
      </c>
      <c r="X63" s="203">
        <v>1.7</v>
      </c>
      <c r="Y63" s="203">
        <v>0</v>
      </c>
      <c r="Z63" s="203">
        <v>2.58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31.22</v>
      </c>
      <c r="AJ63" s="203">
        <v>0</v>
      </c>
      <c r="AK63" s="203">
        <v>6.13</v>
      </c>
      <c r="AL63" s="203">
        <v>0</v>
      </c>
      <c r="AM63" s="203">
        <v>0</v>
      </c>
      <c r="AN63" s="203">
        <v>0</v>
      </c>
      <c r="AO63" s="203">
        <v>200.1</v>
      </c>
      <c r="AP63" s="203">
        <v>87</v>
      </c>
    </row>
    <row r="64" spans="1:42">
      <c r="A64" t="s">
        <v>106</v>
      </c>
      <c r="B64" s="203">
        <v>0</v>
      </c>
      <c r="C64" s="203">
        <v>0</v>
      </c>
      <c r="D64" s="203">
        <v>2.58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124.06</v>
      </c>
      <c r="M64" s="203">
        <v>0.52</v>
      </c>
      <c r="N64" s="203">
        <v>1.36</v>
      </c>
      <c r="O64" s="203">
        <v>0</v>
      </c>
      <c r="P64" s="203">
        <v>1.41</v>
      </c>
      <c r="Q64" s="203">
        <v>0.25</v>
      </c>
      <c r="R64" s="203">
        <v>0.49</v>
      </c>
      <c r="S64" s="203">
        <v>0.3</v>
      </c>
      <c r="T64" s="203">
        <v>0</v>
      </c>
      <c r="U64" s="203">
        <v>1.59</v>
      </c>
      <c r="V64" s="203">
        <v>0.57999999999999996</v>
      </c>
      <c r="W64" s="203">
        <v>0.4</v>
      </c>
      <c r="X64" s="203">
        <v>1.7</v>
      </c>
      <c r="Y64" s="203">
        <v>0</v>
      </c>
      <c r="Z64" s="203">
        <v>2.58</v>
      </c>
      <c r="AA64" s="203">
        <v>0.96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31.22</v>
      </c>
      <c r="AJ64" s="203">
        <v>0</v>
      </c>
      <c r="AK64" s="203">
        <v>6.13</v>
      </c>
      <c r="AL64" s="203">
        <v>0</v>
      </c>
      <c r="AM64" s="203">
        <v>0</v>
      </c>
      <c r="AN64" s="203">
        <v>0</v>
      </c>
      <c r="AO64" s="203">
        <v>200.1</v>
      </c>
      <c r="AP64" s="203">
        <v>87</v>
      </c>
    </row>
    <row r="65" spans="1:42">
      <c r="A65" t="s">
        <v>107</v>
      </c>
      <c r="B65" s="203">
        <v>0</v>
      </c>
      <c r="C65" s="203">
        <v>0</v>
      </c>
      <c r="D65" s="203">
        <v>2.58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17.28</v>
      </c>
      <c r="M65" s="203">
        <v>0.52</v>
      </c>
      <c r="N65" s="203">
        <v>1.36</v>
      </c>
      <c r="O65" s="203">
        <v>0</v>
      </c>
      <c r="P65" s="203">
        <v>1.41</v>
      </c>
      <c r="Q65" s="203">
        <v>0.25</v>
      </c>
      <c r="R65" s="203">
        <v>0.49</v>
      </c>
      <c r="S65" s="203">
        <v>0.3</v>
      </c>
      <c r="T65" s="203">
        <v>0</v>
      </c>
      <c r="U65" s="203">
        <v>1.59</v>
      </c>
      <c r="V65" s="203">
        <v>0.57999999999999996</v>
      </c>
      <c r="W65" s="203">
        <v>0.4</v>
      </c>
      <c r="X65" s="203">
        <v>1.7</v>
      </c>
      <c r="Y65" s="203">
        <v>0</v>
      </c>
      <c r="Z65" s="203">
        <v>2.58</v>
      </c>
      <c r="AA65" s="203">
        <v>0.96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31.22</v>
      </c>
      <c r="AJ65" s="203">
        <v>0</v>
      </c>
      <c r="AK65" s="203">
        <v>6.13</v>
      </c>
      <c r="AL65" s="203">
        <v>0</v>
      </c>
      <c r="AM65" s="203">
        <v>0</v>
      </c>
      <c r="AN65" s="203">
        <v>0</v>
      </c>
      <c r="AO65" s="203">
        <v>200.1</v>
      </c>
      <c r="AP65" s="203">
        <v>87</v>
      </c>
    </row>
    <row r="66" spans="1:42">
      <c r="A66" t="s">
        <v>108</v>
      </c>
      <c r="B66" s="203">
        <v>0</v>
      </c>
      <c r="C66" s="203">
        <v>0</v>
      </c>
      <c r="D66" s="203">
        <v>2.58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17.28</v>
      </c>
      <c r="M66" s="203">
        <v>0.52</v>
      </c>
      <c r="N66" s="203">
        <v>1.36</v>
      </c>
      <c r="O66" s="203">
        <v>0</v>
      </c>
      <c r="P66" s="203">
        <v>1.41</v>
      </c>
      <c r="Q66" s="203">
        <v>0.25</v>
      </c>
      <c r="R66" s="203">
        <v>0.49</v>
      </c>
      <c r="S66" s="203">
        <v>0.3</v>
      </c>
      <c r="T66" s="203">
        <v>0</v>
      </c>
      <c r="U66" s="203">
        <v>1.59</v>
      </c>
      <c r="V66" s="203">
        <v>0.57999999999999996</v>
      </c>
      <c r="W66" s="203">
        <v>0.4</v>
      </c>
      <c r="X66" s="203">
        <v>1.7</v>
      </c>
      <c r="Y66" s="203">
        <v>0</v>
      </c>
      <c r="Z66" s="203">
        <v>2.58</v>
      </c>
      <c r="AA66" s="203">
        <v>0.96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31.22</v>
      </c>
      <c r="AJ66" s="203">
        <v>0</v>
      </c>
      <c r="AK66" s="203">
        <v>6.13</v>
      </c>
      <c r="AL66" s="203">
        <v>0</v>
      </c>
      <c r="AM66" s="203">
        <v>0</v>
      </c>
      <c r="AN66" s="203">
        <v>0</v>
      </c>
      <c r="AO66" s="203">
        <v>200.1</v>
      </c>
      <c r="AP66" s="203">
        <v>87</v>
      </c>
    </row>
    <row r="67" spans="1:42">
      <c r="A67" t="s">
        <v>109</v>
      </c>
      <c r="B67" s="203">
        <v>0</v>
      </c>
      <c r="C67" s="203">
        <v>0</v>
      </c>
      <c r="D67" s="203">
        <v>2.58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17.28</v>
      </c>
      <c r="M67" s="203">
        <v>0.52</v>
      </c>
      <c r="N67" s="203">
        <v>1.36</v>
      </c>
      <c r="O67" s="203">
        <v>0</v>
      </c>
      <c r="P67" s="203">
        <v>1.35</v>
      </c>
      <c r="Q67" s="203">
        <v>0.25</v>
      </c>
      <c r="R67" s="203">
        <v>0.49</v>
      </c>
      <c r="S67" s="203">
        <v>0.3</v>
      </c>
      <c r="T67" s="203">
        <v>0</v>
      </c>
      <c r="U67" s="203">
        <v>1.59</v>
      </c>
      <c r="V67" s="203">
        <v>0.57999999999999996</v>
      </c>
      <c r="W67" s="203">
        <v>0.4</v>
      </c>
      <c r="X67" s="203">
        <v>1.7</v>
      </c>
      <c r="Y67" s="203">
        <v>0</v>
      </c>
      <c r="Z67" s="203">
        <v>2.58</v>
      </c>
      <c r="AA67" s="203">
        <v>0.96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31.57</v>
      </c>
      <c r="AJ67" s="203">
        <v>0</v>
      </c>
      <c r="AK67" s="203">
        <v>6.13</v>
      </c>
      <c r="AL67" s="203">
        <v>0</v>
      </c>
      <c r="AM67" s="203">
        <v>0</v>
      </c>
      <c r="AN67" s="203">
        <v>0</v>
      </c>
      <c r="AO67" s="203">
        <v>200.1</v>
      </c>
      <c r="AP67" s="203">
        <v>87</v>
      </c>
    </row>
    <row r="68" spans="1:42">
      <c r="A68" t="s">
        <v>110</v>
      </c>
      <c r="B68" s="203">
        <v>0</v>
      </c>
      <c r="C68" s="203">
        <v>0</v>
      </c>
      <c r="D68" s="203">
        <v>2.58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17.28</v>
      </c>
      <c r="M68" s="203">
        <v>0.52</v>
      </c>
      <c r="N68" s="203">
        <v>1.36</v>
      </c>
      <c r="O68" s="203">
        <v>0</v>
      </c>
      <c r="P68" s="203">
        <v>1.22</v>
      </c>
      <c r="Q68" s="203">
        <v>0.25</v>
      </c>
      <c r="R68" s="203">
        <v>0.49</v>
      </c>
      <c r="S68" s="203">
        <v>0.3</v>
      </c>
      <c r="T68" s="203">
        <v>0</v>
      </c>
      <c r="U68" s="203">
        <v>1.59</v>
      </c>
      <c r="V68" s="203">
        <v>0.57999999999999996</v>
      </c>
      <c r="W68" s="203">
        <v>0.4</v>
      </c>
      <c r="X68" s="203">
        <v>1.7</v>
      </c>
      <c r="Y68" s="203">
        <v>0</v>
      </c>
      <c r="Z68" s="203">
        <v>2.58</v>
      </c>
      <c r="AA68" s="203">
        <v>0.96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31.02</v>
      </c>
      <c r="AJ68" s="203">
        <v>0</v>
      </c>
      <c r="AK68" s="203">
        <v>6.13</v>
      </c>
      <c r="AL68" s="203">
        <v>0</v>
      </c>
      <c r="AM68" s="203">
        <v>0</v>
      </c>
      <c r="AN68" s="203">
        <v>0</v>
      </c>
      <c r="AO68" s="203">
        <v>200.1</v>
      </c>
      <c r="AP68" s="203">
        <v>87</v>
      </c>
    </row>
    <row r="69" spans="1:42">
      <c r="A69" t="s">
        <v>111</v>
      </c>
      <c r="B69" s="203">
        <v>0</v>
      </c>
      <c r="C69" s="203">
        <v>0</v>
      </c>
      <c r="D69" s="203">
        <v>2.58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17.28</v>
      </c>
      <c r="M69" s="203">
        <v>0.52</v>
      </c>
      <c r="N69" s="203">
        <v>1.36</v>
      </c>
      <c r="O69" s="203">
        <v>0</v>
      </c>
      <c r="P69" s="203">
        <v>1.22</v>
      </c>
      <c r="Q69" s="203">
        <v>0.25</v>
      </c>
      <c r="R69" s="203">
        <v>0.49</v>
      </c>
      <c r="S69" s="203">
        <v>0.3</v>
      </c>
      <c r="T69" s="203">
        <v>0</v>
      </c>
      <c r="U69" s="203">
        <v>1.59</v>
      </c>
      <c r="V69" s="203">
        <v>0.57999999999999996</v>
      </c>
      <c r="W69" s="203">
        <v>0.4</v>
      </c>
      <c r="X69" s="203">
        <v>1.7</v>
      </c>
      <c r="Y69" s="203">
        <v>0</v>
      </c>
      <c r="Z69" s="203">
        <v>2.58</v>
      </c>
      <c r="AA69" s="203">
        <v>0.96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31.02</v>
      </c>
      <c r="AJ69" s="203">
        <v>0</v>
      </c>
      <c r="AK69" s="203">
        <v>6.13</v>
      </c>
      <c r="AL69" s="203">
        <v>0</v>
      </c>
      <c r="AM69" s="203">
        <v>0</v>
      </c>
      <c r="AN69" s="203">
        <v>0</v>
      </c>
      <c r="AO69" s="203">
        <v>200.1</v>
      </c>
      <c r="AP69" s="203">
        <v>87</v>
      </c>
    </row>
    <row r="70" spans="1:42">
      <c r="A70" t="s">
        <v>112</v>
      </c>
      <c r="B70" s="203">
        <v>0</v>
      </c>
      <c r="C70" s="203">
        <v>0</v>
      </c>
      <c r="D70" s="203">
        <v>2.58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17.28</v>
      </c>
      <c r="M70" s="203">
        <v>0.52</v>
      </c>
      <c r="N70" s="203">
        <v>1.36</v>
      </c>
      <c r="O70" s="203">
        <v>0</v>
      </c>
      <c r="P70" s="203">
        <v>1.22</v>
      </c>
      <c r="Q70" s="203">
        <v>0.25</v>
      </c>
      <c r="R70" s="203">
        <v>0.49</v>
      </c>
      <c r="S70" s="203">
        <v>0.3</v>
      </c>
      <c r="T70" s="203">
        <v>0</v>
      </c>
      <c r="U70" s="203">
        <v>1.59</v>
      </c>
      <c r="V70" s="203">
        <v>0.57999999999999996</v>
      </c>
      <c r="W70" s="203">
        <v>0.4</v>
      </c>
      <c r="X70" s="203">
        <v>1.7</v>
      </c>
      <c r="Y70" s="203">
        <v>0</v>
      </c>
      <c r="Z70" s="203">
        <v>2.58</v>
      </c>
      <c r="AA70" s="203">
        <v>0.96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31.02</v>
      </c>
      <c r="AJ70" s="203">
        <v>0</v>
      </c>
      <c r="AK70" s="203">
        <v>6.13</v>
      </c>
      <c r="AL70" s="203">
        <v>0</v>
      </c>
      <c r="AM70" s="203">
        <v>0</v>
      </c>
      <c r="AN70" s="203">
        <v>0</v>
      </c>
      <c r="AO70" s="203">
        <v>200.1</v>
      </c>
      <c r="AP70" s="203">
        <v>87</v>
      </c>
    </row>
    <row r="71" spans="1:42">
      <c r="A71" t="s">
        <v>113</v>
      </c>
      <c r="B71" s="203">
        <v>0</v>
      </c>
      <c r="C71" s="203">
        <v>0</v>
      </c>
      <c r="D71" s="203">
        <v>2.12</v>
      </c>
      <c r="E71" s="203">
        <v>0</v>
      </c>
      <c r="F71" s="203">
        <v>5</v>
      </c>
      <c r="G71" s="203">
        <v>16.32</v>
      </c>
      <c r="H71" s="203">
        <v>0</v>
      </c>
      <c r="I71" s="203">
        <v>19.5</v>
      </c>
      <c r="J71" s="203">
        <v>1.68</v>
      </c>
      <c r="K71" s="203">
        <v>0.11</v>
      </c>
      <c r="L71" s="203">
        <v>17.28</v>
      </c>
      <c r="M71" s="203">
        <v>0.52</v>
      </c>
      <c r="N71" s="203">
        <v>1.36</v>
      </c>
      <c r="O71" s="203">
        <v>0</v>
      </c>
      <c r="P71" s="203">
        <v>1.26</v>
      </c>
      <c r="Q71" s="203">
        <v>0.25</v>
      </c>
      <c r="R71" s="203">
        <v>0.49</v>
      </c>
      <c r="S71" s="203">
        <v>0.3</v>
      </c>
      <c r="T71" s="203">
        <v>0</v>
      </c>
      <c r="U71" s="203">
        <v>1.59</v>
      </c>
      <c r="V71" s="203">
        <v>0.57999999999999996</v>
      </c>
      <c r="W71" s="203">
        <v>0.4</v>
      </c>
      <c r="X71" s="203">
        <v>1.7</v>
      </c>
      <c r="Y71" s="203">
        <v>0</v>
      </c>
      <c r="Z71" s="203">
        <v>2.58</v>
      </c>
      <c r="AA71" s="203">
        <v>0.96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2.58</v>
      </c>
      <c r="E72" s="203">
        <v>0</v>
      </c>
      <c r="F72" s="203">
        <v>5</v>
      </c>
      <c r="G72" s="203">
        <v>4.67</v>
      </c>
      <c r="H72" s="203">
        <v>0</v>
      </c>
      <c r="I72" s="203">
        <v>19.5</v>
      </c>
      <c r="J72" s="203">
        <v>1.68</v>
      </c>
      <c r="K72" s="203">
        <v>0.11</v>
      </c>
      <c r="L72" s="203">
        <v>17.28</v>
      </c>
      <c r="M72" s="203">
        <v>0.52</v>
      </c>
      <c r="N72" s="203">
        <v>1.36</v>
      </c>
      <c r="O72" s="203">
        <v>0</v>
      </c>
      <c r="P72" s="203">
        <v>1.3</v>
      </c>
      <c r="Q72" s="203">
        <v>0.25</v>
      </c>
      <c r="R72" s="203">
        <v>0.49</v>
      </c>
      <c r="S72" s="203">
        <v>0.3</v>
      </c>
      <c r="T72" s="203">
        <v>0</v>
      </c>
      <c r="U72" s="203">
        <v>1.59</v>
      </c>
      <c r="V72" s="203">
        <v>0.57999999999999996</v>
      </c>
      <c r="W72" s="203">
        <v>0.4</v>
      </c>
      <c r="X72" s="203">
        <v>1.7</v>
      </c>
      <c r="Y72" s="203">
        <v>0</v>
      </c>
      <c r="Z72" s="203">
        <v>2.58</v>
      </c>
      <c r="AA72" s="203">
        <v>0.96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2.58</v>
      </c>
      <c r="E73" s="203">
        <v>0</v>
      </c>
      <c r="F73" s="203">
        <v>5</v>
      </c>
      <c r="G73" s="203">
        <v>4.67</v>
      </c>
      <c r="H73" s="203">
        <v>0</v>
      </c>
      <c r="I73" s="203">
        <v>19.5</v>
      </c>
      <c r="J73" s="203">
        <v>1.68</v>
      </c>
      <c r="K73" s="203">
        <v>0.11</v>
      </c>
      <c r="L73" s="203">
        <v>17.28</v>
      </c>
      <c r="M73" s="203">
        <v>0.52</v>
      </c>
      <c r="N73" s="203">
        <v>1.36</v>
      </c>
      <c r="O73" s="203">
        <v>0</v>
      </c>
      <c r="P73" s="203">
        <v>1.34</v>
      </c>
      <c r="Q73" s="203">
        <v>0.25</v>
      </c>
      <c r="R73" s="203">
        <v>0.49</v>
      </c>
      <c r="S73" s="203">
        <v>0.3</v>
      </c>
      <c r="T73" s="203">
        <v>0</v>
      </c>
      <c r="U73" s="203">
        <v>1.59</v>
      </c>
      <c r="V73" s="203">
        <v>0.57999999999999996</v>
      </c>
      <c r="W73" s="203">
        <v>0.4</v>
      </c>
      <c r="X73" s="203">
        <v>1.7</v>
      </c>
      <c r="Y73" s="203">
        <v>0</v>
      </c>
      <c r="Z73" s="203">
        <v>2.58</v>
      </c>
      <c r="AA73" s="203">
        <v>0.96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31.18</v>
      </c>
      <c r="AJ73" s="203">
        <v>0</v>
      </c>
      <c r="AK73" s="203">
        <v>5.44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2.58</v>
      </c>
      <c r="E74" s="203">
        <v>0</v>
      </c>
      <c r="F74" s="203">
        <v>5</v>
      </c>
      <c r="G74" s="203">
        <v>4.67</v>
      </c>
      <c r="H74" s="203">
        <v>0</v>
      </c>
      <c r="I74" s="203">
        <v>19.5</v>
      </c>
      <c r="J74" s="203">
        <v>1.68</v>
      </c>
      <c r="K74" s="203">
        <v>0.11</v>
      </c>
      <c r="L74" s="203">
        <v>17.28</v>
      </c>
      <c r="M74" s="203">
        <v>0.52</v>
      </c>
      <c r="N74" s="203">
        <v>1.36</v>
      </c>
      <c r="O74" s="203">
        <v>0</v>
      </c>
      <c r="P74" s="203">
        <v>1.37</v>
      </c>
      <c r="Q74" s="203">
        <v>0.25</v>
      </c>
      <c r="R74" s="203">
        <v>0.49</v>
      </c>
      <c r="S74" s="203">
        <v>0.3</v>
      </c>
      <c r="T74" s="203">
        <v>0</v>
      </c>
      <c r="U74" s="203">
        <v>1.59</v>
      </c>
      <c r="V74" s="203">
        <v>0.57999999999999996</v>
      </c>
      <c r="W74" s="203">
        <v>0.4</v>
      </c>
      <c r="X74" s="203">
        <v>1.7</v>
      </c>
      <c r="Y74" s="203">
        <v>0</v>
      </c>
      <c r="Z74" s="203">
        <v>2.58</v>
      </c>
      <c r="AA74" s="203">
        <v>0.96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31.02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2.58</v>
      </c>
      <c r="E75" s="203">
        <v>0</v>
      </c>
      <c r="F75" s="203">
        <v>5</v>
      </c>
      <c r="G75" s="203">
        <v>4.67</v>
      </c>
      <c r="H75" s="203">
        <v>0</v>
      </c>
      <c r="I75" s="203">
        <v>16.14</v>
      </c>
      <c r="J75" s="203">
        <v>1.68</v>
      </c>
      <c r="K75" s="203">
        <v>0.11</v>
      </c>
      <c r="L75" s="203">
        <v>17.28</v>
      </c>
      <c r="M75" s="203">
        <v>0.47</v>
      </c>
      <c r="N75" s="203">
        <v>1.36</v>
      </c>
      <c r="O75" s="203">
        <v>0</v>
      </c>
      <c r="P75" s="203">
        <v>1.41</v>
      </c>
      <c r="Q75" s="203">
        <v>0.25</v>
      </c>
      <c r="R75" s="203">
        <v>0.49</v>
      </c>
      <c r="S75" s="203">
        <v>0.3</v>
      </c>
      <c r="T75" s="203">
        <v>0</v>
      </c>
      <c r="U75" s="203">
        <v>1.59</v>
      </c>
      <c r="V75" s="203">
        <v>0.57999999999999996</v>
      </c>
      <c r="W75" s="203">
        <v>0.4</v>
      </c>
      <c r="X75" s="203">
        <v>1.7</v>
      </c>
      <c r="Y75" s="203">
        <v>0</v>
      </c>
      <c r="Z75" s="203">
        <v>2.77</v>
      </c>
      <c r="AA75" s="203">
        <v>0.96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31.98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2.58</v>
      </c>
      <c r="E76" s="203">
        <v>0</v>
      </c>
      <c r="F76" s="203">
        <v>5</v>
      </c>
      <c r="G76" s="203">
        <v>4.67</v>
      </c>
      <c r="H76" s="203">
        <v>0</v>
      </c>
      <c r="I76" s="203">
        <v>16.14</v>
      </c>
      <c r="J76" s="203">
        <v>1.68</v>
      </c>
      <c r="K76" s="203">
        <v>0.11</v>
      </c>
      <c r="L76" s="203">
        <v>17.28</v>
      </c>
      <c r="M76" s="203">
        <v>0.47</v>
      </c>
      <c r="N76" s="203">
        <v>1.36</v>
      </c>
      <c r="O76" s="203">
        <v>0</v>
      </c>
      <c r="P76" s="203">
        <v>1.41</v>
      </c>
      <c r="Q76" s="203">
        <v>0.25</v>
      </c>
      <c r="R76" s="203">
        <v>0.49</v>
      </c>
      <c r="S76" s="203">
        <v>0.3</v>
      </c>
      <c r="T76" s="203">
        <v>0</v>
      </c>
      <c r="U76" s="203">
        <v>1.59</v>
      </c>
      <c r="V76" s="203">
        <v>0.57999999999999996</v>
      </c>
      <c r="W76" s="203">
        <v>0.4</v>
      </c>
      <c r="X76" s="203">
        <v>1.7</v>
      </c>
      <c r="Y76" s="203">
        <v>0</v>
      </c>
      <c r="Z76" s="203">
        <v>2.77</v>
      </c>
      <c r="AA76" s="203">
        <v>0.96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31.98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16.14</v>
      </c>
      <c r="J77" s="203">
        <v>1.68</v>
      </c>
      <c r="K77" s="203">
        <v>0.11</v>
      </c>
      <c r="L77" s="203">
        <v>17.28</v>
      </c>
      <c r="M77" s="203">
        <v>0.47</v>
      </c>
      <c r="N77" s="203">
        <v>1.36</v>
      </c>
      <c r="O77" s="203">
        <v>0</v>
      </c>
      <c r="P77" s="203">
        <v>1.41</v>
      </c>
      <c r="Q77" s="203">
        <v>0.25</v>
      </c>
      <c r="R77" s="203">
        <v>0.49</v>
      </c>
      <c r="S77" s="203">
        <v>0.3</v>
      </c>
      <c r="T77" s="203">
        <v>0</v>
      </c>
      <c r="U77" s="203">
        <v>1.59</v>
      </c>
      <c r="V77" s="203">
        <v>0.57999999999999996</v>
      </c>
      <c r="W77" s="203">
        <v>0.4</v>
      </c>
      <c r="X77" s="203">
        <v>1.7</v>
      </c>
      <c r="Y77" s="203">
        <v>0</v>
      </c>
      <c r="Z77" s="203">
        <v>2.77</v>
      </c>
      <c r="AA77" s="203">
        <v>0.96</v>
      </c>
      <c r="AB77" s="203">
        <v>0</v>
      </c>
      <c r="AC77" s="203">
        <v>16.78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34.31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16.14</v>
      </c>
      <c r="J78" s="203">
        <v>1.68</v>
      </c>
      <c r="K78" s="203">
        <v>0.11</v>
      </c>
      <c r="L78" s="203">
        <v>17.28</v>
      </c>
      <c r="M78" s="203">
        <v>0.47</v>
      </c>
      <c r="N78" s="203">
        <v>1.36</v>
      </c>
      <c r="O78" s="203">
        <v>0</v>
      </c>
      <c r="P78" s="203">
        <v>1.41</v>
      </c>
      <c r="Q78" s="203">
        <v>0.25</v>
      </c>
      <c r="R78" s="203">
        <v>0.49</v>
      </c>
      <c r="S78" s="203">
        <v>0.3</v>
      </c>
      <c r="T78" s="203">
        <v>0</v>
      </c>
      <c r="U78" s="203">
        <v>1.59</v>
      </c>
      <c r="V78" s="203">
        <v>0.57999999999999996</v>
      </c>
      <c r="W78" s="203">
        <v>0.4</v>
      </c>
      <c r="X78" s="203">
        <v>1.7</v>
      </c>
      <c r="Y78" s="203">
        <v>0</v>
      </c>
      <c r="Z78" s="203">
        <v>2.77</v>
      </c>
      <c r="AA78" s="203">
        <v>0.96</v>
      </c>
      <c r="AB78" s="203">
        <v>0</v>
      </c>
      <c r="AC78" s="203">
        <v>16.78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34.31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16.14</v>
      </c>
      <c r="J79" s="203">
        <v>1.68</v>
      </c>
      <c r="K79" s="203">
        <v>0.11</v>
      </c>
      <c r="L79" s="203">
        <v>17.28</v>
      </c>
      <c r="M79" s="203">
        <v>0.47</v>
      </c>
      <c r="N79" s="203">
        <v>1.36</v>
      </c>
      <c r="O79" s="203">
        <v>0</v>
      </c>
      <c r="P79" s="203">
        <v>1.41</v>
      </c>
      <c r="Q79" s="203">
        <v>0.25</v>
      </c>
      <c r="R79" s="203">
        <v>0.49</v>
      </c>
      <c r="S79" s="203">
        <v>0.3</v>
      </c>
      <c r="T79" s="203">
        <v>0</v>
      </c>
      <c r="U79" s="203">
        <v>1.59</v>
      </c>
      <c r="V79" s="203">
        <v>0.57999999999999996</v>
      </c>
      <c r="W79" s="203">
        <v>0.4</v>
      </c>
      <c r="X79" s="203">
        <v>1.7</v>
      </c>
      <c r="Y79" s="203">
        <v>0</v>
      </c>
      <c r="Z79" s="203">
        <v>2.77</v>
      </c>
      <c r="AA79" s="203">
        <v>0.96</v>
      </c>
      <c r="AB79" s="203">
        <v>0</v>
      </c>
      <c r="AC79" s="203">
        <v>16.78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34.92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16.14</v>
      </c>
      <c r="J80" s="203">
        <v>1.68</v>
      </c>
      <c r="K80" s="203">
        <v>0.11</v>
      </c>
      <c r="L80" s="203">
        <v>17.28</v>
      </c>
      <c r="M80" s="203">
        <v>0.47</v>
      </c>
      <c r="N80" s="203">
        <v>1.36</v>
      </c>
      <c r="O80" s="203">
        <v>0</v>
      </c>
      <c r="P80" s="203">
        <v>1.41</v>
      </c>
      <c r="Q80" s="203">
        <v>0.25</v>
      </c>
      <c r="R80" s="203">
        <v>0.49</v>
      </c>
      <c r="S80" s="203">
        <v>0.3</v>
      </c>
      <c r="T80" s="203">
        <v>0</v>
      </c>
      <c r="U80" s="203">
        <v>1.59</v>
      </c>
      <c r="V80" s="203">
        <v>0.57999999999999996</v>
      </c>
      <c r="W80" s="203">
        <v>0.4</v>
      </c>
      <c r="X80" s="203">
        <v>1.7</v>
      </c>
      <c r="Y80" s="203">
        <v>0</v>
      </c>
      <c r="Z80" s="203">
        <v>2.77</v>
      </c>
      <c r="AA80" s="203">
        <v>0.96</v>
      </c>
      <c r="AB80" s="203">
        <v>0</v>
      </c>
      <c r="AC80" s="203">
        <v>16.78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35.17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2.58</v>
      </c>
      <c r="E81" s="203">
        <v>0</v>
      </c>
      <c r="F81" s="203">
        <v>12.66</v>
      </c>
      <c r="G81" s="203">
        <v>0.19</v>
      </c>
      <c r="H81" s="203">
        <v>0</v>
      </c>
      <c r="I81" s="203">
        <v>17.82</v>
      </c>
      <c r="J81" s="203">
        <v>1.68</v>
      </c>
      <c r="K81" s="203">
        <v>0.11</v>
      </c>
      <c r="L81" s="203">
        <v>17.28</v>
      </c>
      <c r="M81" s="203">
        <v>0.47</v>
      </c>
      <c r="N81" s="203">
        <v>1.36</v>
      </c>
      <c r="O81" s="203">
        <v>0</v>
      </c>
      <c r="P81" s="203">
        <v>1.41</v>
      </c>
      <c r="Q81" s="203">
        <v>0.25</v>
      </c>
      <c r="R81" s="203">
        <v>0.49</v>
      </c>
      <c r="S81" s="203">
        <v>0.3</v>
      </c>
      <c r="T81" s="203">
        <v>0</v>
      </c>
      <c r="U81" s="203">
        <v>1.59</v>
      </c>
      <c r="V81" s="203">
        <v>0.57999999999999996</v>
      </c>
      <c r="W81" s="203">
        <v>0.4</v>
      </c>
      <c r="X81" s="203">
        <v>1.7</v>
      </c>
      <c r="Y81" s="203">
        <v>0</v>
      </c>
      <c r="Z81" s="203">
        <v>2.77</v>
      </c>
      <c r="AA81" s="203">
        <v>0.96</v>
      </c>
      <c r="AB81" s="203">
        <v>0</v>
      </c>
      <c r="AC81" s="203">
        <v>16.78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34.31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2.58</v>
      </c>
      <c r="E82" s="203">
        <v>0</v>
      </c>
      <c r="F82" s="203">
        <v>12.66</v>
      </c>
      <c r="G82" s="203">
        <v>0.19</v>
      </c>
      <c r="H82" s="203">
        <v>0</v>
      </c>
      <c r="I82" s="203">
        <v>17.82</v>
      </c>
      <c r="J82" s="203">
        <v>1.68</v>
      </c>
      <c r="K82" s="203">
        <v>0.11</v>
      </c>
      <c r="L82" s="203">
        <v>17.28</v>
      </c>
      <c r="M82" s="203">
        <v>0.47</v>
      </c>
      <c r="N82" s="203">
        <v>1.36</v>
      </c>
      <c r="O82" s="203">
        <v>0</v>
      </c>
      <c r="P82" s="203">
        <v>1.41</v>
      </c>
      <c r="Q82" s="203">
        <v>0.25</v>
      </c>
      <c r="R82" s="203">
        <v>0.49</v>
      </c>
      <c r="S82" s="203">
        <v>0.3</v>
      </c>
      <c r="T82" s="203">
        <v>0</v>
      </c>
      <c r="U82" s="203">
        <v>1.59</v>
      </c>
      <c r="V82" s="203">
        <v>0.57999999999999996</v>
      </c>
      <c r="W82" s="203">
        <v>0.4</v>
      </c>
      <c r="X82" s="203">
        <v>1.7</v>
      </c>
      <c r="Y82" s="203">
        <v>0</v>
      </c>
      <c r="Z82" s="203">
        <v>2.77</v>
      </c>
      <c r="AA82" s="203">
        <v>0.96</v>
      </c>
      <c r="AB82" s="203">
        <v>0</v>
      </c>
      <c r="AC82" s="203">
        <v>16.78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34.31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1.68</v>
      </c>
      <c r="K83" s="203">
        <v>0.11</v>
      </c>
      <c r="L83" s="203">
        <v>17.28</v>
      </c>
      <c r="M83" s="203">
        <v>0.47</v>
      </c>
      <c r="N83" s="203">
        <v>1.36</v>
      </c>
      <c r="O83" s="203">
        <v>0</v>
      </c>
      <c r="P83" s="203">
        <v>1.41</v>
      </c>
      <c r="Q83" s="203">
        <v>0.25</v>
      </c>
      <c r="R83" s="203">
        <v>0.49</v>
      </c>
      <c r="S83" s="203">
        <v>0.3</v>
      </c>
      <c r="T83" s="203">
        <v>0</v>
      </c>
      <c r="U83" s="203">
        <v>1.59</v>
      </c>
      <c r="V83" s="203">
        <v>0.57999999999999996</v>
      </c>
      <c r="W83" s="203">
        <v>0.4</v>
      </c>
      <c r="X83" s="203">
        <v>1.7</v>
      </c>
      <c r="Y83" s="203">
        <v>0</v>
      </c>
      <c r="Z83" s="203">
        <v>2.77</v>
      </c>
      <c r="AA83" s="203">
        <v>0.96</v>
      </c>
      <c r="AB83" s="203">
        <v>0</v>
      </c>
      <c r="AC83" s="203">
        <v>16.78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34.31</v>
      </c>
      <c r="AJ83" s="203">
        <v>0</v>
      </c>
      <c r="AK83" s="203">
        <v>3.94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1.68</v>
      </c>
      <c r="K84" s="203">
        <v>0.11</v>
      </c>
      <c r="L84" s="203">
        <v>17.28</v>
      </c>
      <c r="M84" s="203">
        <v>0.47</v>
      </c>
      <c r="N84" s="203">
        <v>1.36</v>
      </c>
      <c r="O84" s="203">
        <v>0</v>
      </c>
      <c r="P84" s="203">
        <v>1.41</v>
      </c>
      <c r="Q84" s="203">
        <v>0.25</v>
      </c>
      <c r="R84" s="203">
        <v>0.49</v>
      </c>
      <c r="S84" s="203">
        <v>0.3</v>
      </c>
      <c r="T84" s="203">
        <v>0</v>
      </c>
      <c r="U84" s="203">
        <v>1.59</v>
      </c>
      <c r="V84" s="203">
        <v>0.57999999999999996</v>
      </c>
      <c r="W84" s="203">
        <v>0.4</v>
      </c>
      <c r="X84" s="203">
        <v>1.7</v>
      </c>
      <c r="Y84" s="203">
        <v>0</v>
      </c>
      <c r="Z84" s="203">
        <v>2.77</v>
      </c>
      <c r="AA84" s="203">
        <v>0.96</v>
      </c>
      <c r="AB84" s="203">
        <v>0</v>
      </c>
      <c r="AC84" s="203">
        <v>16.78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34.31</v>
      </c>
      <c r="AJ84" s="203">
        <v>0</v>
      </c>
      <c r="AK84" s="203">
        <v>3.94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1.68</v>
      </c>
      <c r="K85" s="203">
        <v>0.11</v>
      </c>
      <c r="L85" s="203">
        <v>17.28</v>
      </c>
      <c r="M85" s="203">
        <v>0.47</v>
      </c>
      <c r="N85" s="203">
        <v>1.36</v>
      </c>
      <c r="O85" s="203">
        <v>0</v>
      </c>
      <c r="P85" s="203">
        <v>1.41</v>
      </c>
      <c r="Q85" s="203">
        <v>0.25</v>
      </c>
      <c r="R85" s="203">
        <v>0.49</v>
      </c>
      <c r="S85" s="203">
        <v>0.3</v>
      </c>
      <c r="T85" s="203">
        <v>0</v>
      </c>
      <c r="U85" s="203">
        <v>1.59</v>
      </c>
      <c r="V85" s="203">
        <v>0.57999999999999996</v>
      </c>
      <c r="W85" s="203">
        <v>0.4</v>
      </c>
      <c r="X85" s="203">
        <v>1.7</v>
      </c>
      <c r="Y85" s="203">
        <v>0</v>
      </c>
      <c r="Z85" s="203">
        <v>2.77</v>
      </c>
      <c r="AA85" s="203">
        <v>0.96</v>
      </c>
      <c r="AB85" s="203">
        <v>0</v>
      </c>
      <c r="AC85" s="203">
        <v>16.78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35.25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1.68</v>
      </c>
      <c r="K86" s="203">
        <v>0.11</v>
      </c>
      <c r="L86" s="203">
        <v>17.28</v>
      </c>
      <c r="M86" s="203">
        <v>0.47</v>
      </c>
      <c r="N86" s="203">
        <v>1.36</v>
      </c>
      <c r="O86" s="203">
        <v>0</v>
      </c>
      <c r="P86" s="203">
        <v>1.41</v>
      </c>
      <c r="Q86" s="203">
        <v>0.25</v>
      </c>
      <c r="R86" s="203">
        <v>0.49</v>
      </c>
      <c r="S86" s="203">
        <v>0.3</v>
      </c>
      <c r="T86" s="203">
        <v>0</v>
      </c>
      <c r="U86" s="203">
        <v>1.59</v>
      </c>
      <c r="V86" s="203">
        <v>0.57999999999999996</v>
      </c>
      <c r="W86" s="203">
        <v>0.4</v>
      </c>
      <c r="X86" s="203">
        <v>1.7</v>
      </c>
      <c r="Y86" s="203">
        <v>0</v>
      </c>
      <c r="Z86" s="203">
        <v>2.77</v>
      </c>
      <c r="AA86" s="203">
        <v>0.96</v>
      </c>
      <c r="AB86" s="203">
        <v>0</v>
      </c>
      <c r="AC86" s="203">
        <v>16.78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34.31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1.68</v>
      </c>
      <c r="K87" s="203">
        <v>0.11</v>
      </c>
      <c r="L87" s="203">
        <v>17.28</v>
      </c>
      <c r="M87" s="203">
        <v>0.47</v>
      </c>
      <c r="N87" s="203">
        <v>1.36</v>
      </c>
      <c r="O87" s="203">
        <v>0</v>
      </c>
      <c r="P87" s="203">
        <v>1.41</v>
      </c>
      <c r="Q87" s="203">
        <v>0.25</v>
      </c>
      <c r="R87" s="203">
        <v>0.49</v>
      </c>
      <c r="S87" s="203">
        <v>0.3</v>
      </c>
      <c r="T87" s="203">
        <v>0</v>
      </c>
      <c r="U87" s="203">
        <v>1.59</v>
      </c>
      <c r="V87" s="203">
        <v>0.57999999999999996</v>
      </c>
      <c r="W87" s="203">
        <v>0.4</v>
      </c>
      <c r="X87" s="203">
        <v>1.7</v>
      </c>
      <c r="Y87" s="203">
        <v>0</v>
      </c>
      <c r="Z87" s="203">
        <v>2.77</v>
      </c>
      <c r="AA87" s="203">
        <v>0.96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31.23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1.68</v>
      </c>
      <c r="K88" s="203">
        <v>0.11</v>
      </c>
      <c r="L88" s="203">
        <v>17.28</v>
      </c>
      <c r="M88" s="203">
        <v>0.47</v>
      </c>
      <c r="N88" s="203">
        <v>1.36</v>
      </c>
      <c r="O88" s="203">
        <v>0</v>
      </c>
      <c r="P88" s="203">
        <v>1.41</v>
      </c>
      <c r="Q88" s="203">
        <v>0.25</v>
      </c>
      <c r="R88" s="203">
        <v>0.49</v>
      </c>
      <c r="S88" s="203">
        <v>0.3</v>
      </c>
      <c r="T88" s="203">
        <v>0</v>
      </c>
      <c r="U88" s="203">
        <v>1.59</v>
      </c>
      <c r="V88" s="203">
        <v>0.57999999999999996</v>
      </c>
      <c r="W88" s="203">
        <v>0.4</v>
      </c>
      <c r="X88" s="203">
        <v>1.7</v>
      </c>
      <c r="Y88" s="203">
        <v>0</v>
      </c>
      <c r="Z88" s="203">
        <v>2.77</v>
      </c>
      <c r="AA88" s="203">
        <v>0.96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31.23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2.58</v>
      </c>
      <c r="E89" s="203">
        <v>0</v>
      </c>
      <c r="F89" s="203">
        <v>21.32</v>
      </c>
      <c r="G89" s="203">
        <v>0</v>
      </c>
      <c r="H89" s="203">
        <v>0</v>
      </c>
      <c r="I89" s="203">
        <v>17.82</v>
      </c>
      <c r="J89" s="203">
        <v>1.68</v>
      </c>
      <c r="K89" s="203">
        <v>0.11</v>
      </c>
      <c r="L89" s="203">
        <v>17.28</v>
      </c>
      <c r="M89" s="203">
        <v>0.47</v>
      </c>
      <c r="N89" s="203">
        <v>1.36</v>
      </c>
      <c r="O89" s="203">
        <v>0</v>
      </c>
      <c r="P89" s="203">
        <v>1.41</v>
      </c>
      <c r="Q89" s="203">
        <v>0.25</v>
      </c>
      <c r="R89" s="203">
        <v>0.49</v>
      </c>
      <c r="S89" s="203">
        <v>0.3</v>
      </c>
      <c r="T89" s="203">
        <v>0</v>
      </c>
      <c r="U89" s="203">
        <v>1.59</v>
      </c>
      <c r="V89" s="203">
        <v>0.57999999999999996</v>
      </c>
      <c r="W89" s="203">
        <v>0.4</v>
      </c>
      <c r="X89" s="203">
        <v>1.7</v>
      </c>
      <c r="Y89" s="203">
        <v>0</v>
      </c>
      <c r="Z89" s="203">
        <v>2.77</v>
      </c>
      <c r="AA89" s="203">
        <v>0.96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31.23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2.58</v>
      </c>
      <c r="E90" s="203">
        <v>0</v>
      </c>
      <c r="F90" s="203">
        <v>21.32</v>
      </c>
      <c r="G90" s="203">
        <v>0</v>
      </c>
      <c r="H90" s="203">
        <v>0</v>
      </c>
      <c r="I90" s="203">
        <v>17.82</v>
      </c>
      <c r="J90" s="203">
        <v>1.68</v>
      </c>
      <c r="K90" s="203">
        <v>0.11</v>
      </c>
      <c r="L90" s="203">
        <v>17.28</v>
      </c>
      <c r="M90" s="203">
        <v>0.47</v>
      </c>
      <c r="N90" s="203">
        <v>1.36</v>
      </c>
      <c r="O90" s="203">
        <v>0</v>
      </c>
      <c r="P90" s="203">
        <v>1.41</v>
      </c>
      <c r="Q90" s="203">
        <v>0.25</v>
      </c>
      <c r="R90" s="203">
        <v>0.49</v>
      </c>
      <c r="S90" s="203">
        <v>0.3</v>
      </c>
      <c r="T90" s="203">
        <v>0</v>
      </c>
      <c r="U90" s="203">
        <v>1.59</v>
      </c>
      <c r="V90" s="203">
        <v>0.57999999999999996</v>
      </c>
      <c r="W90" s="203">
        <v>0.4</v>
      </c>
      <c r="X90" s="203">
        <v>1.7</v>
      </c>
      <c r="Y90" s="203">
        <v>0</v>
      </c>
      <c r="Z90" s="203">
        <v>2.77</v>
      </c>
      <c r="AA90" s="203">
        <v>0.96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31.23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2.58</v>
      </c>
      <c r="E91" s="203">
        <v>0</v>
      </c>
      <c r="F91" s="203">
        <v>21.32</v>
      </c>
      <c r="G91" s="203">
        <v>0</v>
      </c>
      <c r="H91" s="203">
        <v>0</v>
      </c>
      <c r="I91" s="203">
        <v>17.82</v>
      </c>
      <c r="J91" s="203">
        <v>1.68</v>
      </c>
      <c r="K91" s="203">
        <v>0.11</v>
      </c>
      <c r="L91" s="203">
        <v>17.28</v>
      </c>
      <c r="M91" s="203">
        <v>0.47</v>
      </c>
      <c r="N91" s="203">
        <v>1.36</v>
      </c>
      <c r="O91" s="203">
        <v>0</v>
      </c>
      <c r="P91" s="203">
        <v>1.41</v>
      </c>
      <c r="Q91" s="203">
        <v>0.25</v>
      </c>
      <c r="R91" s="203">
        <v>0.49</v>
      </c>
      <c r="S91" s="203">
        <v>0.3</v>
      </c>
      <c r="T91" s="203">
        <v>0</v>
      </c>
      <c r="U91" s="203">
        <v>1.59</v>
      </c>
      <c r="V91" s="203">
        <v>0.57999999999999996</v>
      </c>
      <c r="W91" s="203">
        <v>0.4</v>
      </c>
      <c r="X91" s="203">
        <v>1.7</v>
      </c>
      <c r="Y91" s="203">
        <v>0</v>
      </c>
      <c r="Z91" s="203">
        <v>2.77</v>
      </c>
      <c r="AA91" s="203">
        <v>0.96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33.4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2.58</v>
      </c>
      <c r="E92" s="203">
        <v>0</v>
      </c>
      <c r="F92" s="203">
        <v>21.32</v>
      </c>
      <c r="G92" s="203">
        <v>0</v>
      </c>
      <c r="H92" s="203">
        <v>0</v>
      </c>
      <c r="I92" s="203">
        <v>17.82</v>
      </c>
      <c r="J92" s="203">
        <v>1.68</v>
      </c>
      <c r="K92" s="203">
        <v>0.11</v>
      </c>
      <c r="L92" s="203">
        <v>17.28</v>
      </c>
      <c r="M92" s="203">
        <v>0.47</v>
      </c>
      <c r="N92" s="203">
        <v>1.36</v>
      </c>
      <c r="O92" s="203">
        <v>0</v>
      </c>
      <c r="P92" s="203">
        <v>1.41</v>
      </c>
      <c r="Q92" s="203">
        <v>0.25</v>
      </c>
      <c r="R92" s="203">
        <v>0.49</v>
      </c>
      <c r="S92" s="203">
        <v>0.3</v>
      </c>
      <c r="T92" s="203">
        <v>0</v>
      </c>
      <c r="U92" s="203">
        <v>1.59</v>
      </c>
      <c r="V92" s="203">
        <v>0.57999999999999996</v>
      </c>
      <c r="W92" s="203">
        <v>0.4</v>
      </c>
      <c r="X92" s="203">
        <v>1.7</v>
      </c>
      <c r="Y92" s="203">
        <v>0</v>
      </c>
      <c r="Z92" s="203">
        <v>2.77</v>
      </c>
      <c r="AA92" s="203">
        <v>0.96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31.23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2.58</v>
      </c>
      <c r="E93" s="203">
        <v>0</v>
      </c>
      <c r="F93" s="203">
        <v>21.32</v>
      </c>
      <c r="G93" s="203">
        <v>0</v>
      </c>
      <c r="H93" s="203">
        <v>0</v>
      </c>
      <c r="I93" s="203">
        <v>17.82</v>
      </c>
      <c r="J93" s="203">
        <v>1.68</v>
      </c>
      <c r="K93" s="203">
        <v>0.11</v>
      </c>
      <c r="L93" s="203">
        <v>17.28</v>
      </c>
      <c r="M93" s="203">
        <v>0.52</v>
      </c>
      <c r="N93" s="203">
        <v>1.36</v>
      </c>
      <c r="O93" s="203">
        <v>0</v>
      </c>
      <c r="P93" s="203">
        <v>1.41</v>
      </c>
      <c r="Q93" s="203">
        <v>0.25</v>
      </c>
      <c r="R93" s="203">
        <v>0.49</v>
      </c>
      <c r="S93" s="203">
        <v>0.3</v>
      </c>
      <c r="T93" s="203">
        <v>0</v>
      </c>
      <c r="U93" s="203">
        <v>1.59</v>
      </c>
      <c r="V93" s="203">
        <v>0.57999999999999996</v>
      </c>
      <c r="W93" s="203">
        <v>0.4</v>
      </c>
      <c r="X93" s="203">
        <v>1.7</v>
      </c>
      <c r="Y93" s="203">
        <v>0</v>
      </c>
      <c r="Z93" s="203">
        <v>2.77</v>
      </c>
      <c r="AA93" s="203">
        <v>0.96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31.23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2.58</v>
      </c>
      <c r="E94" s="203">
        <v>0</v>
      </c>
      <c r="F94" s="203">
        <v>21.32</v>
      </c>
      <c r="G94" s="203">
        <v>0</v>
      </c>
      <c r="H94" s="203">
        <v>0</v>
      </c>
      <c r="I94" s="203">
        <v>17.82</v>
      </c>
      <c r="J94" s="203">
        <v>1.68</v>
      </c>
      <c r="K94" s="203">
        <v>0.11</v>
      </c>
      <c r="L94" s="203">
        <v>17.28</v>
      </c>
      <c r="M94" s="203">
        <v>0.52</v>
      </c>
      <c r="N94" s="203">
        <v>1.36</v>
      </c>
      <c r="O94" s="203">
        <v>0</v>
      </c>
      <c r="P94" s="203">
        <v>1.41</v>
      </c>
      <c r="Q94" s="203">
        <v>0.25</v>
      </c>
      <c r="R94" s="203">
        <v>0.49</v>
      </c>
      <c r="S94" s="203">
        <v>0.3</v>
      </c>
      <c r="T94" s="203">
        <v>0</v>
      </c>
      <c r="U94" s="203">
        <v>1.59</v>
      </c>
      <c r="V94" s="203">
        <v>0.57999999999999996</v>
      </c>
      <c r="W94" s="203">
        <v>0.4</v>
      </c>
      <c r="X94" s="203">
        <v>1.7</v>
      </c>
      <c r="Y94" s="203">
        <v>0</v>
      </c>
      <c r="Z94" s="203">
        <v>2.77</v>
      </c>
      <c r="AA94" s="203">
        <v>0.96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31.23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2.58</v>
      </c>
      <c r="E95" s="203">
        <v>0</v>
      </c>
      <c r="F95" s="203">
        <v>21.32</v>
      </c>
      <c r="G95" s="203">
        <v>0</v>
      </c>
      <c r="H95" s="203">
        <v>0</v>
      </c>
      <c r="I95" s="203">
        <v>17.82</v>
      </c>
      <c r="J95" s="203">
        <v>1.68</v>
      </c>
      <c r="K95" s="203">
        <v>0.11</v>
      </c>
      <c r="L95" s="203">
        <v>17.28</v>
      </c>
      <c r="M95" s="203">
        <v>0.52</v>
      </c>
      <c r="N95" s="203">
        <v>1.36</v>
      </c>
      <c r="O95" s="203">
        <v>0</v>
      </c>
      <c r="P95" s="203">
        <v>1.41</v>
      </c>
      <c r="Q95" s="203">
        <v>0.25</v>
      </c>
      <c r="R95" s="203">
        <v>0.49</v>
      </c>
      <c r="S95" s="203">
        <v>0.3</v>
      </c>
      <c r="T95" s="203">
        <v>0</v>
      </c>
      <c r="U95" s="203">
        <v>1.59</v>
      </c>
      <c r="V95" s="203">
        <v>0.57999999999999996</v>
      </c>
      <c r="W95" s="203">
        <v>0.4</v>
      </c>
      <c r="X95" s="203">
        <v>1.7</v>
      </c>
      <c r="Y95" s="203">
        <v>0</v>
      </c>
      <c r="Z95" s="203">
        <v>2.77</v>
      </c>
      <c r="AA95" s="203">
        <v>0.96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31.23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2.58</v>
      </c>
      <c r="E96" s="203">
        <v>0</v>
      </c>
      <c r="F96" s="203">
        <v>21.32</v>
      </c>
      <c r="G96" s="203">
        <v>0</v>
      </c>
      <c r="H96" s="203">
        <v>0</v>
      </c>
      <c r="I96" s="203">
        <v>17.82</v>
      </c>
      <c r="J96" s="203">
        <v>1.68</v>
      </c>
      <c r="K96" s="203">
        <v>0.11</v>
      </c>
      <c r="L96" s="203">
        <v>17.28</v>
      </c>
      <c r="M96" s="203">
        <v>0.52</v>
      </c>
      <c r="N96" s="203">
        <v>1.36</v>
      </c>
      <c r="O96" s="203">
        <v>0</v>
      </c>
      <c r="P96" s="203">
        <v>1.41</v>
      </c>
      <c r="Q96" s="203">
        <v>0.25</v>
      </c>
      <c r="R96" s="203">
        <v>0.49</v>
      </c>
      <c r="S96" s="203">
        <v>0.3</v>
      </c>
      <c r="T96" s="203">
        <v>0</v>
      </c>
      <c r="U96" s="203">
        <v>1.59</v>
      </c>
      <c r="V96" s="203">
        <v>0.57999999999999996</v>
      </c>
      <c r="W96" s="203">
        <v>0.4</v>
      </c>
      <c r="X96" s="203">
        <v>1.7</v>
      </c>
      <c r="Y96" s="203">
        <v>0</v>
      </c>
      <c r="Z96" s="203">
        <v>2.77</v>
      </c>
      <c r="AA96" s="203">
        <v>0.96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31.23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2.58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1.68</v>
      </c>
      <c r="K97" s="203">
        <v>0.11</v>
      </c>
      <c r="L97" s="203">
        <v>17.28</v>
      </c>
      <c r="M97" s="203">
        <v>0.52</v>
      </c>
      <c r="N97" s="203">
        <v>1.36</v>
      </c>
      <c r="O97" s="203">
        <v>0</v>
      </c>
      <c r="P97" s="203">
        <v>1.41</v>
      </c>
      <c r="Q97" s="203">
        <v>0.25</v>
      </c>
      <c r="R97" s="203">
        <v>0.49</v>
      </c>
      <c r="S97" s="203">
        <v>0.3</v>
      </c>
      <c r="T97" s="203">
        <v>0</v>
      </c>
      <c r="U97" s="203">
        <v>1.59</v>
      </c>
      <c r="V97" s="203">
        <v>0.57999999999999996</v>
      </c>
      <c r="W97" s="203">
        <v>0.4</v>
      </c>
      <c r="X97" s="203">
        <v>1.7</v>
      </c>
      <c r="Y97" s="203">
        <v>0</v>
      </c>
      <c r="Z97" s="203">
        <v>2.77</v>
      </c>
      <c r="AA97" s="203">
        <v>0.96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32.86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2.58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1.68</v>
      </c>
      <c r="K98" s="203">
        <v>0.11</v>
      </c>
      <c r="L98" s="203">
        <v>17.28</v>
      </c>
      <c r="M98" s="203">
        <v>0.52</v>
      </c>
      <c r="N98" s="203">
        <v>1.36</v>
      </c>
      <c r="O98" s="203">
        <v>0</v>
      </c>
      <c r="P98" s="203">
        <v>1.41</v>
      </c>
      <c r="Q98" s="203">
        <v>0.25</v>
      </c>
      <c r="R98" s="203">
        <v>0.49</v>
      </c>
      <c r="S98" s="203">
        <v>0.3</v>
      </c>
      <c r="T98" s="203">
        <v>0</v>
      </c>
      <c r="U98" s="203">
        <v>1.59</v>
      </c>
      <c r="V98" s="203">
        <v>0.57999999999999996</v>
      </c>
      <c r="W98" s="203">
        <v>0.4</v>
      </c>
      <c r="X98" s="203">
        <v>1.7</v>
      </c>
      <c r="Y98" s="203">
        <v>0</v>
      </c>
      <c r="Z98" s="203">
        <v>2.77</v>
      </c>
      <c r="AA98" s="203">
        <v>0.96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31.23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4.6325000000000054E-2</v>
      </c>
      <c r="E99">
        <f t="shared" si="0"/>
        <v>0</v>
      </c>
      <c r="F99">
        <f t="shared" si="0"/>
        <v>0.19293000000000016</v>
      </c>
      <c r="G99">
        <f t="shared" si="0"/>
        <v>0.2999525000000004</v>
      </c>
      <c r="H99">
        <f t="shared" si="0"/>
        <v>0</v>
      </c>
      <c r="I99">
        <f t="shared" si="0"/>
        <v>0.47256999999999977</v>
      </c>
      <c r="J99">
        <f t="shared" si="0"/>
        <v>2.3150000000000049E-2</v>
      </c>
      <c r="K99">
        <f t="shared" si="0"/>
        <v>4.0599999999999933E-3</v>
      </c>
      <c r="L99">
        <f t="shared" si="0"/>
        <v>1.8408024999999986</v>
      </c>
      <c r="M99">
        <f t="shared" si="0"/>
        <v>1.2255000000000002E-2</v>
      </c>
      <c r="N99">
        <f t="shared" si="0"/>
        <v>3.2639999999999995E-2</v>
      </c>
      <c r="O99">
        <f t="shared" si="0"/>
        <v>0</v>
      </c>
      <c r="P99">
        <f t="shared" si="0"/>
        <v>3.3297499999999959E-2</v>
      </c>
      <c r="Q99">
        <f t="shared" si="0"/>
        <v>7.1300000000000001E-3</v>
      </c>
      <c r="R99">
        <f t="shared" si="0"/>
        <v>1.4167500000000015E-2</v>
      </c>
      <c r="S99">
        <f t="shared" si="0"/>
        <v>8.6975000000000004E-3</v>
      </c>
      <c r="T99">
        <f t="shared" si="0"/>
        <v>0</v>
      </c>
      <c r="U99">
        <f t="shared" si="0"/>
        <v>3.8902500000000062E-2</v>
      </c>
      <c r="V99">
        <f t="shared" si="0"/>
        <v>1.1039999999999984E-2</v>
      </c>
      <c r="W99">
        <f t="shared" si="0"/>
        <v>9.5999999999999818E-3</v>
      </c>
      <c r="X99">
        <f t="shared" si="0"/>
        <v>4.0799999999999975E-2</v>
      </c>
      <c r="Y99">
        <f t="shared" si="0"/>
        <v>0</v>
      </c>
      <c r="Z99">
        <f t="shared" si="0"/>
        <v>6.05600000000001E-2</v>
      </c>
      <c r="AA99">
        <f t="shared" si="0"/>
        <v>2.3039999999999967E-2</v>
      </c>
      <c r="AB99">
        <f t="shared" si="0"/>
        <v>0</v>
      </c>
      <c r="AC99">
        <f t="shared" si="0"/>
        <v>0.32578999999999986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0.77354500000000015</v>
      </c>
      <c r="AJ99">
        <f t="shared" si="0"/>
        <v>0</v>
      </c>
      <c r="AK99">
        <f t="shared" si="0"/>
        <v>8.1947500000000048E-2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0.17399999999999999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-40.744</v>
      </c>
      <c r="G3" s="124">
        <v>-40.744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-25.244</v>
      </c>
      <c r="N3" s="124">
        <v>-25.244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40.744</v>
      </c>
      <c r="AF3" s="124">
        <v>25.244</v>
      </c>
      <c r="AG3" s="124">
        <v>0</v>
      </c>
      <c r="AH3" s="124">
        <v>0</v>
      </c>
      <c r="AI3" s="124">
        <v>65.988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40.744</v>
      </c>
      <c r="BQ3" s="125">
        <f t="shared" ref="BQ3:BS66" si="3">IF(AF3&gt;0,AF3,0)</f>
        <v>25.244</v>
      </c>
      <c r="BR3" s="125">
        <f t="shared" si="3"/>
        <v>0</v>
      </c>
      <c r="BS3" s="125">
        <f t="shared" si="3"/>
        <v>0</v>
      </c>
      <c r="BT3" s="125">
        <f>-SUM(BP3:BS3)</f>
        <v>-65.988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407.44</v>
      </c>
      <c r="DA3" s="122">
        <f t="shared" ref="DA3:DC66" si="8">$AK3*BQ3</f>
        <v>252.44</v>
      </c>
      <c r="DB3" s="122">
        <f t="shared" si="8"/>
        <v>0</v>
      </c>
      <c r="DC3" s="122">
        <f t="shared" si="8"/>
        <v>0</v>
      </c>
      <c r="DD3" s="122">
        <f>SUM(CZ3:DC3)</f>
        <v>659.88</v>
      </c>
      <c r="DF3" s="123">
        <f>AR3+AU3+BB3+BI3+BP3</f>
        <v>40.744</v>
      </c>
      <c r="DG3" s="123">
        <f>AY3+AN3+BC3+BJ3+BQ3</f>
        <v>25.244</v>
      </c>
      <c r="DH3" s="123">
        <f>BF3+AO3+AV3+BK3+BR3</f>
        <v>0</v>
      </c>
      <c r="DI3" s="123">
        <f>BM3+BS3+BD3+AW3+AP3</f>
        <v>0</v>
      </c>
      <c r="DJ3" s="123">
        <f>BT3+BL3+BE3+AX3+AQ3</f>
        <v>-65.988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-42.101999999999997</v>
      </c>
      <c r="G4" s="124">
        <v>-42.101999999999997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-26.085999999999999</v>
      </c>
      <c r="N4" s="124">
        <v>-26.085999999999999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42.101999999999997</v>
      </c>
      <c r="AF4" s="124">
        <v>26.085999999999999</v>
      </c>
      <c r="AG4" s="124">
        <v>0</v>
      </c>
      <c r="AH4" s="124">
        <v>0</v>
      </c>
      <c r="AI4" s="124">
        <v>68.188000000000002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42.101999999999997</v>
      </c>
      <c r="BQ4" s="125">
        <f t="shared" si="3"/>
        <v>26.085999999999999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-68.187999999999988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421.02</v>
      </c>
      <c r="DA4" s="122">
        <f t="shared" si="8"/>
        <v>260.86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681.88</v>
      </c>
      <c r="DF4" s="123">
        <f t="shared" ref="DF4:DF67" si="31">AR4+AU4+BB4+BI4+BP4</f>
        <v>42.101999999999997</v>
      </c>
      <c r="DG4" s="123">
        <f t="shared" ref="DG4:DG67" si="32">AY4+AN4+BC4+BJ4+BQ4</f>
        <v>26.085999999999999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-68.187999999999988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-79.138000000000005</v>
      </c>
      <c r="G5" s="124">
        <v>-79.138000000000005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79.138000000000005</v>
      </c>
      <c r="AF5" s="124">
        <v>0</v>
      </c>
      <c r="AG5" s="124">
        <v>0</v>
      </c>
      <c r="AH5" s="124">
        <v>0</v>
      </c>
      <c r="AI5" s="124">
        <v>79.138000000000005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79.138000000000005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-79.138000000000005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791.38000000000011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791.38000000000011</v>
      </c>
      <c r="DF5" s="123">
        <f t="shared" si="31"/>
        <v>79.138000000000005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-79.138000000000005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-100.018</v>
      </c>
      <c r="G6" s="124">
        <v>-100.018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100.018</v>
      </c>
      <c r="AF6" s="124">
        <v>0</v>
      </c>
      <c r="AG6" s="124">
        <v>0</v>
      </c>
      <c r="AH6" s="124">
        <v>0</v>
      </c>
      <c r="AI6" s="124">
        <v>100.018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100.018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-100.018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1000.1800000000001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1000.1800000000001</v>
      </c>
      <c r="DF6" s="123">
        <f t="shared" si="31"/>
        <v>100.018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-100.018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</v>
      </c>
      <c r="D19" s="124">
        <v>0</v>
      </c>
      <c r="E19" s="124">
        <v>0</v>
      </c>
      <c r="F19" s="124">
        <v>0</v>
      </c>
      <c r="G19" s="124">
        <v>-3</v>
      </c>
      <c r="H19" s="118"/>
      <c r="I19" s="33">
        <v>17</v>
      </c>
      <c r="J19" s="124">
        <v>3</v>
      </c>
      <c r="K19" s="124">
        <v>0</v>
      </c>
      <c r="L19" s="124">
        <v>0</v>
      </c>
      <c r="M19" s="124">
        <v>0</v>
      </c>
      <c r="N19" s="124">
        <v>3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3</v>
      </c>
      <c r="DG19" s="123">
        <f t="shared" si="32"/>
        <v>-3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</v>
      </c>
      <c r="D20" s="124">
        <v>0</v>
      </c>
      <c r="E20" s="124">
        <v>0</v>
      </c>
      <c r="F20" s="124">
        <v>0</v>
      </c>
      <c r="G20" s="124">
        <v>-8</v>
      </c>
      <c r="H20" s="118"/>
      <c r="I20" s="33">
        <v>18</v>
      </c>
      <c r="J20" s="124">
        <v>8</v>
      </c>
      <c r="K20" s="124">
        <v>0</v>
      </c>
      <c r="L20" s="124">
        <v>0</v>
      </c>
      <c r="M20" s="124">
        <v>0</v>
      </c>
      <c r="N20" s="124">
        <v>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8</v>
      </c>
      <c r="DG20" s="123">
        <f t="shared" si="32"/>
        <v>-8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</v>
      </c>
      <c r="D21" s="124">
        <v>0</v>
      </c>
      <c r="E21" s="124">
        <v>0</v>
      </c>
      <c r="F21" s="124">
        <v>0</v>
      </c>
      <c r="G21" s="124">
        <v>-4</v>
      </c>
      <c r="H21" s="118"/>
      <c r="I21" s="33">
        <v>19</v>
      </c>
      <c r="J21" s="124">
        <v>4</v>
      </c>
      <c r="K21" s="124">
        <v>0</v>
      </c>
      <c r="L21" s="124">
        <v>0</v>
      </c>
      <c r="M21" s="124">
        <v>0</v>
      </c>
      <c r="N21" s="124">
        <v>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4</v>
      </c>
      <c r="DG21" s="123">
        <f t="shared" si="32"/>
        <v>-4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-0.84699999999999998</v>
      </c>
      <c r="D22" s="124">
        <v>0</v>
      </c>
      <c r="E22" s="124">
        <v>0</v>
      </c>
      <c r="F22" s="124">
        <v>-1.153</v>
      </c>
      <c r="G22" s="124">
        <v>-2</v>
      </c>
      <c r="H22" s="118"/>
      <c r="I22" s="33">
        <v>20</v>
      </c>
      <c r="J22" s="124">
        <v>0.84699999999999998</v>
      </c>
      <c r="K22" s="124">
        <v>0</v>
      </c>
      <c r="L22" s="124">
        <v>0</v>
      </c>
      <c r="M22" s="124">
        <v>0</v>
      </c>
      <c r="N22" s="124">
        <v>0.84699999999999998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1.153</v>
      </c>
      <c r="AF22" s="124">
        <v>0</v>
      </c>
      <c r="AG22" s="124">
        <v>0</v>
      </c>
      <c r="AH22" s="124">
        <v>0</v>
      </c>
      <c r="AI22" s="124">
        <v>1.153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0.84699999999999998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-0.84699999999999998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1.153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-1.153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8.4699999999999989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8.4699999999999989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11.530000000000001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11.530000000000001</v>
      </c>
      <c r="DF22" s="123">
        <f t="shared" si="31"/>
        <v>2</v>
      </c>
      <c r="DG22" s="123">
        <f t="shared" si="32"/>
        <v>-0.84699999999999998</v>
      </c>
      <c r="DH22" s="123">
        <f t="shared" si="33"/>
        <v>0</v>
      </c>
      <c r="DI22" s="123">
        <f t="shared" si="34"/>
        <v>0</v>
      </c>
      <c r="DJ22" s="123">
        <f t="shared" si="35"/>
        <v>-1.153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-3.81</v>
      </c>
      <c r="D23" s="124">
        <v>0</v>
      </c>
      <c r="E23" s="124">
        <v>0</v>
      </c>
      <c r="F23" s="124">
        <v>-5.19</v>
      </c>
      <c r="G23" s="124">
        <v>-9</v>
      </c>
      <c r="H23" s="118"/>
      <c r="I23" s="33">
        <v>21</v>
      </c>
      <c r="J23" s="124">
        <v>3.81</v>
      </c>
      <c r="K23" s="124">
        <v>0</v>
      </c>
      <c r="L23" s="124">
        <v>0</v>
      </c>
      <c r="M23" s="124">
        <v>0</v>
      </c>
      <c r="N23" s="124">
        <v>3.81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5.19</v>
      </c>
      <c r="AF23" s="124">
        <v>0</v>
      </c>
      <c r="AG23" s="124">
        <v>0</v>
      </c>
      <c r="AH23" s="124">
        <v>0</v>
      </c>
      <c r="AI23" s="124">
        <v>5.19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3.81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-3.81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5.19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-5.19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38.1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38.1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51.900000000000006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51.900000000000006</v>
      </c>
      <c r="DF23" s="123">
        <f t="shared" si="31"/>
        <v>9</v>
      </c>
      <c r="DG23" s="123">
        <f t="shared" si="32"/>
        <v>-3.81</v>
      </c>
      <c r="DH23" s="123">
        <f t="shared" si="33"/>
        <v>0</v>
      </c>
      <c r="DI23" s="123">
        <f t="shared" si="34"/>
        <v>0</v>
      </c>
      <c r="DJ23" s="123">
        <f t="shared" si="35"/>
        <v>-5.19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-22.861999999999998</v>
      </c>
      <c r="D27" s="124">
        <v>0</v>
      </c>
      <c r="E27" s="124">
        <v>0</v>
      </c>
      <c r="F27" s="124">
        <v>-31.138000000000002</v>
      </c>
      <c r="G27" s="124">
        <v>-54</v>
      </c>
      <c r="H27" s="118"/>
      <c r="I27" s="33">
        <v>25</v>
      </c>
      <c r="J27" s="124">
        <v>22.861999999999998</v>
      </c>
      <c r="K27" s="124">
        <v>0</v>
      </c>
      <c r="L27" s="124">
        <v>0</v>
      </c>
      <c r="M27" s="124">
        <v>0</v>
      </c>
      <c r="N27" s="124">
        <v>22.861999999999998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31.138000000000002</v>
      </c>
      <c r="AF27" s="124">
        <v>0</v>
      </c>
      <c r="AG27" s="124">
        <v>0</v>
      </c>
      <c r="AH27" s="124">
        <v>0</v>
      </c>
      <c r="AI27" s="124">
        <v>31.138000000000002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22.861999999999998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-22.861999999999998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31.138000000000002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-31.138000000000002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228.61999999999998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228.61999999999998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311.38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311.38</v>
      </c>
      <c r="DF27" s="123">
        <f t="shared" si="31"/>
        <v>54</v>
      </c>
      <c r="DG27" s="123">
        <f t="shared" si="32"/>
        <v>-22.861999999999998</v>
      </c>
      <c r="DH27" s="123">
        <f t="shared" si="33"/>
        <v>0</v>
      </c>
      <c r="DI27" s="123">
        <f t="shared" si="34"/>
        <v>0</v>
      </c>
      <c r="DJ27" s="123">
        <f t="shared" si="35"/>
        <v>-31.138000000000002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-13.124000000000001</v>
      </c>
      <c r="D28" s="124">
        <v>0</v>
      </c>
      <c r="E28" s="124">
        <v>0</v>
      </c>
      <c r="F28" s="124">
        <v>-17.876000000000001</v>
      </c>
      <c r="G28" s="124">
        <v>-31</v>
      </c>
      <c r="H28" s="118"/>
      <c r="I28" s="33">
        <v>26</v>
      </c>
      <c r="J28" s="124">
        <v>13.124000000000001</v>
      </c>
      <c r="K28" s="124">
        <v>0</v>
      </c>
      <c r="L28" s="124">
        <v>0</v>
      </c>
      <c r="M28" s="124">
        <v>0</v>
      </c>
      <c r="N28" s="124">
        <v>13.124000000000001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17.876000000000001</v>
      </c>
      <c r="AF28" s="124">
        <v>0</v>
      </c>
      <c r="AG28" s="124">
        <v>0</v>
      </c>
      <c r="AH28" s="124">
        <v>0</v>
      </c>
      <c r="AI28" s="124">
        <v>17.876000000000001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13.124000000000001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-13.124000000000001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17.876000000000001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-17.876000000000001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131.24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131.24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178.76000000000002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178.76000000000002</v>
      </c>
      <c r="DF28" s="123">
        <f t="shared" si="31"/>
        <v>31</v>
      </c>
      <c r="DG28" s="123">
        <f t="shared" si="32"/>
        <v>-13.124000000000001</v>
      </c>
      <c r="DH28" s="123">
        <f t="shared" si="33"/>
        <v>0</v>
      </c>
      <c r="DI28" s="123">
        <f t="shared" si="34"/>
        <v>0</v>
      </c>
      <c r="DJ28" s="123">
        <f t="shared" si="35"/>
        <v>-17.876000000000001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-0.84699999999999998</v>
      </c>
      <c r="D45" s="124">
        <v>0</v>
      </c>
      <c r="E45" s="124">
        <v>0</v>
      </c>
      <c r="F45" s="124">
        <v>-1.153</v>
      </c>
      <c r="G45" s="124">
        <v>-2</v>
      </c>
      <c r="H45" s="118"/>
      <c r="I45" s="33">
        <v>43</v>
      </c>
      <c r="J45" s="124">
        <v>0.84699999999999998</v>
      </c>
      <c r="K45" s="124">
        <v>0</v>
      </c>
      <c r="L45" s="124">
        <v>0</v>
      </c>
      <c r="M45" s="124">
        <v>0</v>
      </c>
      <c r="N45" s="124">
        <v>0.84699999999999998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1.153</v>
      </c>
      <c r="AF45" s="124">
        <v>0</v>
      </c>
      <c r="AG45" s="124">
        <v>0</v>
      </c>
      <c r="AH45" s="124">
        <v>0</v>
      </c>
      <c r="AI45" s="124">
        <v>1.153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0.84699999999999998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-0.84699999999999998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1.153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-1.153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8.4699999999999989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8.4699999999999989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11.530000000000001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11.530000000000001</v>
      </c>
      <c r="DF45" s="123">
        <f t="shared" si="31"/>
        <v>2</v>
      </c>
      <c r="DG45" s="123">
        <f t="shared" si="32"/>
        <v>-0.84699999999999998</v>
      </c>
      <c r="DH45" s="123">
        <f t="shared" si="33"/>
        <v>0</v>
      </c>
      <c r="DI45" s="123">
        <f t="shared" si="34"/>
        <v>0</v>
      </c>
      <c r="DJ45" s="123">
        <f t="shared" si="35"/>
        <v>-1.153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-10.161</v>
      </c>
      <c r="D46" s="124">
        <v>0</v>
      </c>
      <c r="E46" s="124">
        <v>0</v>
      </c>
      <c r="F46" s="124">
        <v>-13.839</v>
      </c>
      <c r="G46" s="124">
        <v>-24</v>
      </c>
      <c r="H46" s="118"/>
      <c r="I46" s="33">
        <v>44</v>
      </c>
      <c r="J46" s="124">
        <v>10.161</v>
      </c>
      <c r="K46" s="124">
        <v>0</v>
      </c>
      <c r="L46" s="124">
        <v>0</v>
      </c>
      <c r="M46" s="124">
        <v>0</v>
      </c>
      <c r="N46" s="124">
        <v>10.161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13.839</v>
      </c>
      <c r="AF46" s="124">
        <v>0</v>
      </c>
      <c r="AG46" s="124">
        <v>0</v>
      </c>
      <c r="AH46" s="124">
        <v>0</v>
      </c>
      <c r="AI46" s="124">
        <v>13.839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10.161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-10.161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13.839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-13.839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101.61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101.61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138.39000000000001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138.39000000000001</v>
      </c>
      <c r="DF46" s="123">
        <f t="shared" si="31"/>
        <v>24</v>
      </c>
      <c r="DG46" s="123">
        <f t="shared" si="32"/>
        <v>-10.161</v>
      </c>
      <c r="DH46" s="123">
        <f t="shared" si="33"/>
        <v>0</v>
      </c>
      <c r="DI46" s="123">
        <f t="shared" si="34"/>
        <v>0</v>
      </c>
      <c r="DJ46" s="123">
        <f t="shared" si="35"/>
        <v>-13.839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-1.27</v>
      </c>
      <c r="D47" s="124">
        <v>0</v>
      </c>
      <c r="E47" s="124">
        <v>0</v>
      </c>
      <c r="F47" s="124">
        <v>-1.73</v>
      </c>
      <c r="G47" s="124">
        <v>-3</v>
      </c>
      <c r="H47" s="118"/>
      <c r="I47" s="33">
        <v>45</v>
      </c>
      <c r="J47" s="124">
        <v>1.27</v>
      </c>
      <c r="K47" s="124">
        <v>0</v>
      </c>
      <c r="L47" s="124">
        <v>0</v>
      </c>
      <c r="M47" s="124">
        <v>0</v>
      </c>
      <c r="N47" s="124">
        <v>1.27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1.73</v>
      </c>
      <c r="AF47" s="124">
        <v>0</v>
      </c>
      <c r="AG47" s="124">
        <v>0</v>
      </c>
      <c r="AH47" s="124">
        <v>0</v>
      </c>
      <c r="AI47" s="124">
        <v>1.73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1.27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-1.27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1.73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-1.73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12.7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12.7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17.3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17.3</v>
      </c>
      <c r="DF47" s="123">
        <f t="shared" si="31"/>
        <v>3</v>
      </c>
      <c r="DG47" s="123">
        <f t="shared" si="32"/>
        <v>-1.27</v>
      </c>
      <c r="DH47" s="123">
        <f t="shared" si="33"/>
        <v>0</v>
      </c>
      <c r="DI47" s="123">
        <f t="shared" si="34"/>
        <v>0</v>
      </c>
      <c r="DJ47" s="123">
        <f t="shared" si="35"/>
        <v>-1.73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-3.81</v>
      </c>
      <c r="D48" s="124">
        <v>0</v>
      </c>
      <c r="E48" s="124">
        <v>0</v>
      </c>
      <c r="F48" s="124">
        <v>-5.19</v>
      </c>
      <c r="G48" s="124">
        <v>-9</v>
      </c>
      <c r="H48" s="118"/>
      <c r="I48" s="33">
        <v>46</v>
      </c>
      <c r="J48" s="124">
        <v>3.81</v>
      </c>
      <c r="K48" s="124">
        <v>0</v>
      </c>
      <c r="L48" s="124">
        <v>0</v>
      </c>
      <c r="M48" s="124">
        <v>0</v>
      </c>
      <c r="N48" s="124">
        <v>3.81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5.19</v>
      </c>
      <c r="AF48" s="124">
        <v>0</v>
      </c>
      <c r="AG48" s="124">
        <v>0</v>
      </c>
      <c r="AH48" s="124">
        <v>0</v>
      </c>
      <c r="AI48" s="124">
        <v>5.19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3.81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-3.81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5.19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-5.19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38.1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38.1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51.900000000000006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51.900000000000006</v>
      </c>
      <c r="DF48" s="123">
        <f t="shared" si="31"/>
        <v>9</v>
      </c>
      <c r="DG48" s="123">
        <f t="shared" si="32"/>
        <v>-3.81</v>
      </c>
      <c r="DH48" s="123">
        <f t="shared" si="33"/>
        <v>0</v>
      </c>
      <c r="DI48" s="123">
        <f t="shared" si="34"/>
        <v>0</v>
      </c>
      <c r="DJ48" s="123">
        <f t="shared" si="35"/>
        <v>-5.19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-7.6210000000000004</v>
      </c>
      <c r="D49" s="124">
        <v>0</v>
      </c>
      <c r="E49" s="124">
        <v>0</v>
      </c>
      <c r="F49" s="124">
        <v>-10.379</v>
      </c>
      <c r="G49" s="124">
        <v>-18</v>
      </c>
      <c r="H49" s="118"/>
      <c r="I49" s="33">
        <v>47</v>
      </c>
      <c r="J49" s="124">
        <v>7.6210000000000004</v>
      </c>
      <c r="K49" s="124">
        <v>0</v>
      </c>
      <c r="L49" s="124">
        <v>0</v>
      </c>
      <c r="M49" s="124">
        <v>0</v>
      </c>
      <c r="N49" s="124">
        <v>7.6210000000000004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10.379</v>
      </c>
      <c r="AF49" s="124">
        <v>0</v>
      </c>
      <c r="AG49" s="124">
        <v>0</v>
      </c>
      <c r="AH49" s="124">
        <v>0</v>
      </c>
      <c r="AI49" s="124">
        <v>10.379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7.6210000000000004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-7.6210000000000004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10.379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-10.379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76.210000000000008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76.210000000000008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103.78999999999999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103.78999999999999</v>
      </c>
      <c r="DF49" s="123">
        <f t="shared" si="31"/>
        <v>18</v>
      </c>
      <c r="DG49" s="123">
        <f t="shared" si="32"/>
        <v>-7.6210000000000004</v>
      </c>
      <c r="DH49" s="123">
        <f t="shared" si="33"/>
        <v>0</v>
      </c>
      <c r="DI49" s="123">
        <f t="shared" si="34"/>
        <v>0</v>
      </c>
      <c r="DJ49" s="123">
        <f t="shared" si="35"/>
        <v>-10.379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-8.4670000000000005</v>
      </c>
      <c r="D50" s="124">
        <v>0</v>
      </c>
      <c r="E50" s="124">
        <v>0</v>
      </c>
      <c r="F50" s="124">
        <v>-11.532999999999999</v>
      </c>
      <c r="G50" s="124">
        <v>-20</v>
      </c>
      <c r="H50" s="118"/>
      <c r="I50" s="33">
        <v>48</v>
      </c>
      <c r="J50" s="124">
        <v>8.4670000000000005</v>
      </c>
      <c r="K50" s="124">
        <v>0</v>
      </c>
      <c r="L50" s="124">
        <v>0</v>
      </c>
      <c r="M50" s="124">
        <v>0</v>
      </c>
      <c r="N50" s="124">
        <v>8.4670000000000005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11.532999999999999</v>
      </c>
      <c r="AF50" s="124">
        <v>0</v>
      </c>
      <c r="AG50" s="124">
        <v>0</v>
      </c>
      <c r="AH50" s="124">
        <v>0</v>
      </c>
      <c r="AI50" s="124">
        <v>11.532999999999999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8.4670000000000005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-8.4670000000000005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11.532999999999999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-11.532999999999999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84.67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84.67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115.33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115.33</v>
      </c>
      <c r="DF50" s="123">
        <f t="shared" si="31"/>
        <v>20</v>
      </c>
      <c r="DG50" s="123">
        <f t="shared" si="32"/>
        <v>-8.4670000000000005</v>
      </c>
      <c r="DH50" s="123">
        <f t="shared" si="33"/>
        <v>0</v>
      </c>
      <c r="DI50" s="123">
        <f t="shared" si="34"/>
        <v>0</v>
      </c>
      <c r="DJ50" s="123">
        <f t="shared" si="35"/>
        <v>-11.532999999999999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-9.7370000000000001</v>
      </c>
      <c r="D51" s="124">
        <v>0</v>
      </c>
      <c r="E51" s="124">
        <v>0</v>
      </c>
      <c r="F51" s="124">
        <v>-13.263</v>
      </c>
      <c r="G51" s="124">
        <v>-23</v>
      </c>
      <c r="H51" s="118"/>
      <c r="I51" s="33">
        <v>49</v>
      </c>
      <c r="J51" s="124">
        <v>9.7370000000000001</v>
      </c>
      <c r="K51" s="124">
        <v>0</v>
      </c>
      <c r="L51" s="124">
        <v>0</v>
      </c>
      <c r="M51" s="124">
        <v>0</v>
      </c>
      <c r="N51" s="124">
        <v>9.7370000000000001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13.263</v>
      </c>
      <c r="AF51" s="124">
        <v>0</v>
      </c>
      <c r="AG51" s="124">
        <v>0</v>
      </c>
      <c r="AH51" s="124">
        <v>0</v>
      </c>
      <c r="AI51" s="124">
        <v>13.263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9.7370000000000001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-9.7370000000000001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13.263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-13.263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97.37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97.37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132.63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132.63</v>
      </c>
      <c r="DF51" s="123">
        <f t="shared" si="31"/>
        <v>23</v>
      </c>
      <c r="DG51" s="123">
        <f t="shared" si="32"/>
        <v>-9.7370000000000001</v>
      </c>
      <c r="DH51" s="123">
        <f t="shared" si="33"/>
        <v>0</v>
      </c>
      <c r="DI51" s="123">
        <f t="shared" si="34"/>
        <v>0</v>
      </c>
      <c r="DJ51" s="123">
        <f t="shared" si="35"/>
        <v>-13.263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-3.387</v>
      </c>
      <c r="D52" s="124">
        <v>0</v>
      </c>
      <c r="E52" s="124">
        <v>0</v>
      </c>
      <c r="F52" s="124">
        <v>-4.6130000000000004</v>
      </c>
      <c r="G52" s="124">
        <v>-8</v>
      </c>
      <c r="H52" s="118"/>
      <c r="I52" s="33">
        <v>50</v>
      </c>
      <c r="J52" s="124">
        <v>3.387</v>
      </c>
      <c r="K52" s="124">
        <v>0</v>
      </c>
      <c r="L52" s="124">
        <v>0</v>
      </c>
      <c r="M52" s="124">
        <v>0</v>
      </c>
      <c r="N52" s="124">
        <v>3.387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4.6130000000000004</v>
      </c>
      <c r="AF52" s="124">
        <v>0</v>
      </c>
      <c r="AG52" s="124">
        <v>0</v>
      </c>
      <c r="AH52" s="124">
        <v>0</v>
      </c>
      <c r="AI52" s="124">
        <v>4.6130000000000004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3.387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-3.387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4.6130000000000004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-4.6130000000000004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33.869999999999997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33.869999999999997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46.13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46.13</v>
      </c>
      <c r="DF52" s="123">
        <f t="shared" si="31"/>
        <v>8</v>
      </c>
      <c r="DG52" s="123">
        <f t="shared" si="32"/>
        <v>-3.387</v>
      </c>
      <c r="DH52" s="123">
        <f t="shared" si="33"/>
        <v>0</v>
      </c>
      <c r="DI52" s="123">
        <f t="shared" si="34"/>
        <v>0</v>
      </c>
      <c r="DJ52" s="123">
        <f t="shared" si="35"/>
        <v>-4.6130000000000004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-1.6930000000000001</v>
      </c>
      <c r="D54" s="124">
        <v>0</v>
      </c>
      <c r="E54" s="124">
        <v>0</v>
      </c>
      <c r="F54" s="124">
        <v>-2.3069999999999999</v>
      </c>
      <c r="G54" s="124">
        <v>-4</v>
      </c>
      <c r="H54" s="118"/>
      <c r="I54" s="33">
        <v>52</v>
      </c>
      <c r="J54" s="124">
        <v>1.6930000000000001</v>
      </c>
      <c r="K54" s="124">
        <v>0</v>
      </c>
      <c r="L54" s="124">
        <v>0</v>
      </c>
      <c r="M54" s="124">
        <v>0</v>
      </c>
      <c r="N54" s="124">
        <v>1.6930000000000001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2.3069999999999999</v>
      </c>
      <c r="AF54" s="124">
        <v>0</v>
      </c>
      <c r="AG54" s="124">
        <v>0</v>
      </c>
      <c r="AH54" s="124">
        <v>0</v>
      </c>
      <c r="AI54" s="124">
        <v>2.3069999999999999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1.6930000000000001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-1.6930000000000001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2.3069999999999999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-2.3069999999999999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16.93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16.93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23.07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23.07</v>
      </c>
      <c r="DF54" s="123">
        <f t="shared" si="31"/>
        <v>4</v>
      </c>
      <c r="DG54" s="123">
        <f t="shared" si="32"/>
        <v>-1.6930000000000001</v>
      </c>
      <c r="DH54" s="123">
        <f t="shared" si="33"/>
        <v>0</v>
      </c>
      <c r="DI54" s="123">
        <f t="shared" si="34"/>
        <v>0</v>
      </c>
      <c r="DJ54" s="123">
        <f t="shared" si="35"/>
        <v>-2.3069999999999999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-1.6930000000000001</v>
      </c>
      <c r="D55" s="124">
        <v>0</v>
      </c>
      <c r="E55" s="124">
        <v>0</v>
      </c>
      <c r="F55" s="124">
        <v>-2.3069999999999999</v>
      </c>
      <c r="G55" s="124">
        <v>-4</v>
      </c>
      <c r="H55" s="118"/>
      <c r="I55" s="33">
        <v>53</v>
      </c>
      <c r="J55" s="124">
        <v>1.6930000000000001</v>
      </c>
      <c r="K55" s="124">
        <v>0</v>
      </c>
      <c r="L55" s="124">
        <v>0</v>
      </c>
      <c r="M55" s="124">
        <v>0</v>
      </c>
      <c r="N55" s="124">
        <v>1.6930000000000001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2.3069999999999999</v>
      </c>
      <c r="AF55" s="124">
        <v>0</v>
      </c>
      <c r="AG55" s="124">
        <v>0</v>
      </c>
      <c r="AH55" s="124">
        <v>0</v>
      </c>
      <c r="AI55" s="124">
        <v>2.3069999999999999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1.6930000000000001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-1.6930000000000001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2.3069999999999999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-2.3069999999999999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16.93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16.93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23.07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23.07</v>
      </c>
      <c r="DF55" s="123">
        <f t="shared" si="31"/>
        <v>4</v>
      </c>
      <c r="DG55" s="123">
        <f t="shared" si="32"/>
        <v>-1.6930000000000001</v>
      </c>
      <c r="DH55" s="123">
        <f t="shared" si="33"/>
        <v>0</v>
      </c>
      <c r="DI55" s="123">
        <f t="shared" si="34"/>
        <v>0</v>
      </c>
      <c r="DJ55" s="123">
        <f t="shared" si="35"/>
        <v>-2.3069999999999999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-0.42299999999999999</v>
      </c>
      <c r="D56" s="124">
        <v>0</v>
      </c>
      <c r="E56" s="124">
        <v>0</v>
      </c>
      <c r="F56" s="124">
        <v>-0.57699999999999996</v>
      </c>
      <c r="G56" s="124">
        <v>-1</v>
      </c>
      <c r="H56" s="118"/>
      <c r="I56" s="33">
        <v>54</v>
      </c>
      <c r="J56" s="124">
        <v>0.42299999999999999</v>
      </c>
      <c r="K56" s="124">
        <v>0</v>
      </c>
      <c r="L56" s="124">
        <v>0</v>
      </c>
      <c r="M56" s="124">
        <v>0</v>
      </c>
      <c r="N56" s="124">
        <v>0.42299999999999999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0.57699999999999996</v>
      </c>
      <c r="AF56" s="124">
        <v>0</v>
      </c>
      <c r="AG56" s="124">
        <v>0</v>
      </c>
      <c r="AH56" s="124">
        <v>0</v>
      </c>
      <c r="AI56" s="124">
        <v>0.57699999999999996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0.42299999999999999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-0.42299999999999999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0.57699999999999996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-0.57699999999999996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4.2299999999999995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4.2299999999999995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5.77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5.77</v>
      </c>
      <c r="DF56" s="123">
        <f t="shared" si="31"/>
        <v>1</v>
      </c>
      <c r="DG56" s="123">
        <f t="shared" si="32"/>
        <v>-0.42299999999999999</v>
      </c>
      <c r="DH56" s="123">
        <f t="shared" si="33"/>
        <v>0</v>
      </c>
      <c r="DI56" s="123">
        <f t="shared" si="34"/>
        <v>0</v>
      </c>
      <c r="DJ56" s="123">
        <f t="shared" si="35"/>
        <v>-0.57699999999999996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-5.9269999999999996</v>
      </c>
      <c r="D57" s="124">
        <v>0</v>
      </c>
      <c r="E57" s="124">
        <v>0</v>
      </c>
      <c r="F57" s="124">
        <v>-8.0730000000000004</v>
      </c>
      <c r="G57" s="124">
        <v>-14</v>
      </c>
      <c r="H57" s="118"/>
      <c r="I57" s="33">
        <v>55</v>
      </c>
      <c r="J57" s="124">
        <v>5.9269999999999996</v>
      </c>
      <c r="K57" s="124">
        <v>0</v>
      </c>
      <c r="L57" s="124">
        <v>0</v>
      </c>
      <c r="M57" s="124">
        <v>0</v>
      </c>
      <c r="N57" s="124">
        <v>5.9269999999999996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8.0730000000000004</v>
      </c>
      <c r="AF57" s="124">
        <v>0</v>
      </c>
      <c r="AG57" s="124">
        <v>0</v>
      </c>
      <c r="AH57" s="124">
        <v>0</v>
      </c>
      <c r="AI57" s="124">
        <v>8.0730000000000004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5.9269999999999996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-5.9269999999999996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8.0730000000000004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-8.0730000000000004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59.269999999999996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59.269999999999996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80.73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80.73</v>
      </c>
      <c r="DF57" s="123">
        <f t="shared" si="31"/>
        <v>14</v>
      </c>
      <c r="DG57" s="123">
        <f t="shared" si="32"/>
        <v>-5.9269999999999996</v>
      </c>
      <c r="DH57" s="123">
        <f t="shared" si="33"/>
        <v>0</v>
      </c>
      <c r="DI57" s="123">
        <f t="shared" si="34"/>
        <v>0</v>
      </c>
      <c r="DJ57" s="123">
        <f t="shared" si="35"/>
        <v>-8.0730000000000004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-21</v>
      </c>
      <c r="D58" s="124">
        <v>0</v>
      </c>
      <c r="E58" s="124">
        <v>0</v>
      </c>
      <c r="F58" s="124">
        <v>-30</v>
      </c>
      <c r="G58" s="124">
        <v>-51</v>
      </c>
      <c r="H58" s="118"/>
      <c r="I58" s="33">
        <v>56</v>
      </c>
      <c r="J58" s="124">
        <v>21</v>
      </c>
      <c r="K58" s="124">
        <v>0</v>
      </c>
      <c r="L58" s="124">
        <v>0</v>
      </c>
      <c r="M58" s="124">
        <v>0</v>
      </c>
      <c r="N58" s="124">
        <v>21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30</v>
      </c>
      <c r="AF58" s="124">
        <v>0</v>
      </c>
      <c r="AG58" s="124">
        <v>0</v>
      </c>
      <c r="AH58" s="124">
        <v>0</v>
      </c>
      <c r="AI58" s="124">
        <v>30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30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-30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300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300</v>
      </c>
      <c r="DF58" s="123">
        <f t="shared" si="31"/>
        <v>51</v>
      </c>
      <c r="DG58" s="123">
        <f t="shared" si="32"/>
        <v>-21</v>
      </c>
      <c r="DH58" s="123">
        <f t="shared" si="33"/>
        <v>0</v>
      </c>
      <c r="DI58" s="123">
        <f t="shared" si="34"/>
        <v>0</v>
      </c>
      <c r="DJ58" s="123">
        <f t="shared" si="35"/>
        <v>-30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</v>
      </c>
      <c r="D59" s="124">
        <v>0</v>
      </c>
      <c r="E59" s="124">
        <v>0</v>
      </c>
      <c r="F59" s="124">
        <v>-25.792999999999999</v>
      </c>
      <c r="G59" s="124">
        <v>-26.792999999999999</v>
      </c>
      <c r="H59" s="118"/>
      <c r="I59" s="33">
        <v>57</v>
      </c>
      <c r="J59" s="124">
        <v>1</v>
      </c>
      <c r="K59" s="124">
        <v>0</v>
      </c>
      <c r="L59" s="124">
        <v>0</v>
      </c>
      <c r="M59" s="124">
        <v>0</v>
      </c>
      <c r="N59" s="124">
        <v>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25.792999999999999</v>
      </c>
      <c r="AF59" s="124">
        <v>0</v>
      </c>
      <c r="AG59" s="124">
        <v>0</v>
      </c>
      <c r="AH59" s="124">
        <v>0</v>
      </c>
      <c r="AI59" s="124">
        <v>25.792999999999999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25.792999999999999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-25.792999999999999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257.93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257.93</v>
      </c>
      <c r="DF59" s="123">
        <f t="shared" si="31"/>
        <v>26.792999999999999</v>
      </c>
      <c r="DG59" s="123">
        <f t="shared" si="32"/>
        <v>-1</v>
      </c>
      <c r="DH59" s="123">
        <f t="shared" si="33"/>
        <v>0</v>
      </c>
      <c r="DI59" s="123">
        <f t="shared" si="34"/>
        <v>0</v>
      </c>
      <c r="DJ59" s="123">
        <f t="shared" si="35"/>
        <v>-25.792999999999999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-26</v>
      </c>
      <c r="D60" s="124">
        <v>0</v>
      </c>
      <c r="E60" s="124">
        <v>0</v>
      </c>
      <c r="F60" s="124">
        <v>-55.082999999999998</v>
      </c>
      <c r="G60" s="124">
        <v>-81.082999999999998</v>
      </c>
      <c r="H60" s="118"/>
      <c r="I60" s="33">
        <v>58</v>
      </c>
      <c r="J60" s="124">
        <v>26</v>
      </c>
      <c r="K60" s="124">
        <v>0</v>
      </c>
      <c r="L60" s="124">
        <v>0</v>
      </c>
      <c r="M60" s="124">
        <v>0</v>
      </c>
      <c r="N60" s="124">
        <v>26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55.082999999999998</v>
      </c>
      <c r="AF60" s="124">
        <v>0</v>
      </c>
      <c r="AG60" s="124">
        <v>0</v>
      </c>
      <c r="AH60" s="124">
        <v>0</v>
      </c>
      <c r="AI60" s="124">
        <v>55.082999999999998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26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-26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55.082999999999998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-55.082999999999998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260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260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550.82999999999993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550.82999999999993</v>
      </c>
      <c r="DF60" s="123">
        <f t="shared" si="31"/>
        <v>81.082999999999998</v>
      </c>
      <c r="DG60" s="123">
        <f t="shared" si="32"/>
        <v>-26</v>
      </c>
      <c r="DH60" s="123">
        <f t="shared" si="33"/>
        <v>0</v>
      </c>
      <c r="DI60" s="123">
        <f t="shared" si="34"/>
        <v>0</v>
      </c>
      <c r="DJ60" s="123">
        <f t="shared" si="35"/>
        <v>-55.082999999999998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-60</v>
      </c>
      <c r="D61" s="124">
        <v>0</v>
      </c>
      <c r="E61" s="124">
        <v>0</v>
      </c>
      <c r="F61" s="124">
        <v>-99</v>
      </c>
      <c r="G61" s="124">
        <v>-159</v>
      </c>
      <c r="H61" s="118"/>
      <c r="I61" s="33">
        <v>59</v>
      </c>
      <c r="J61" s="124">
        <v>60</v>
      </c>
      <c r="K61" s="124">
        <v>0</v>
      </c>
      <c r="L61" s="124">
        <v>0</v>
      </c>
      <c r="M61" s="124">
        <v>0</v>
      </c>
      <c r="N61" s="124">
        <v>60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99</v>
      </c>
      <c r="AF61" s="124">
        <v>0</v>
      </c>
      <c r="AG61" s="124">
        <v>0</v>
      </c>
      <c r="AH61" s="124">
        <v>0</v>
      </c>
      <c r="AI61" s="124">
        <v>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60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-60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99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600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600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990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990</v>
      </c>
      <c r="DF61" s="123">
        <f t="shared" si="31"/>
        <v>159</v>
      </c>
      <c r="DG61" s="123">
        <f t="shared" si="32"/>
        <v>-60</v>
      </c>
      <c r="DH61" s="123">
        <f t="shared" si="33"/>
        <v>0</v>
      </c>
      <c r="DI61" s="123">
        <f t="shared" si="34"/>
        <v>0</v>
      </c>
      <c r="DJ61" s="123">
        <f t="shared" si="35"/>
        <v>-99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-45</v>
      </c>
      <c r="D62" s="124">
        <v>0</v>
      </c>
      <c r="E62" s="124">
        <v>0</v>
      </c>
      <c r="F62" s="124">
        <v>-149</v>
      </c>
      <c r="G62" s="124">
        <v>-194</v>
      </c>
      <c r="H62" s="118"/>
      <c r="I62" s="33">
        <v>60</v>
      </c>
      <c r="J62" s="124">
        <v>45</v>
      </c>
      <c r="K62" s="124">
        <v>0</v>
      </c>
      <c r="L62" s="124">
        <v>0</v>
      </c>
      <c r="M62" s="124">
        <v>0</v>
      </c>
      <c r="N62" s="124">
        <v>45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149</v>
      </c>
      <c r="AF62" s="124">
        <v>0</v>
      </c>
      <c r="AG62" s="124">
        <v>0</v>
      </c>
      <c r="AH62" s="124">
        <v>0</v>
      </c>
      <c r="AI62" s="124">
        <v>149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-45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149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-149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450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1490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1490</v>
      </c>
      <c r="DF62" s="123">
        <f t="shared" si="31"/>
        <v>194</v>
      </c>
      <c r="DG62" s="123">
        <f t="shared" si="32"/>
        <v>-45</v>
      </c>
      <c r="DH62" s="123">
        <f t="shared" si="33"/>
        <v>0</v>
      </c>
      <c r="DI62" s="123">
        <f t="shared" si="34"/>
        <v>0</v>
      </c>
      <c r="DJ62" s="123">
        <f t="shared" si="35"/>
        <v>-149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-25</v>
      </c>
      <c r="D63" s="124">
        <v>0</v>
      </c>
      <c r="E63" s="124">
        <v>0</v>
      </c>
      <c r="F63" s="124">
        <v>-49</v>
      </c>
      <c r="G63" s="124">
        <v>-74</v>
      </c>
      <c r="H63" s="118"/>
      <c r="I63" s="33">
        <v>61</v>
      </c>
      <c r="J63" s="124">
        <v>25</v>
      </c>
      <c r="K63" s="124">
        <v>0</v>
      </c>
      <c r="L63" s="124">
        <v>0</v>
      </c>
      <c r="M63" s="124">
        <v>0</v>
      </c>
      <c r="N63" s="124">
        <v>25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49</v>
      </c>
      <c r="AF63" s="124">
        <v>0</v>
      </c>
      <c r="AG63" s="124">
        <v>0</v>
      </c>
      <c r="AH63" s="124">
        <v>0</v>
      </c>
      <c r="AI63" s="124">
        <v>49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49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-49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250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490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490</v>
      </c>
      <c r="DF63" s="123">
        <f t="shared" si="31"/>
        <v>74</v>
      </c>
      <c r="DG63" s="123">
        <f t="shared" si="32"/>
        <v>-25</v>
      </c>
      <c r="DH63" s="123">
        <f t="shared" si="33"/>
        <v>0</v>
      </c>
      <c r="DI63" s="123">
        <f t="shared" si="34"/>
        <v>0</v>
      </c>
      <c r="DJ63" s="123">
        <f t="shared" si="35"/>
        <v>-49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-10</v>
      </c>
      <c r="D64" s="124">
        <v>0</v>
      </c>
      <c r="E64" s="124">
        <v>0</v>
      </c>
      <c r="F64" s="124">
        <v>-89</v>
      </c>
      <c r="G64" s="124">
        <v>-99</v>
      </c>
      <c r="H64" s="118"/>
      <c r="I64" s="33">
        <v>62</v>
      </c>
      <c r="J64" s="124">
        <v>10</v>
      </c>
      <c r="K64" s="124">
        <v>0</v>
      </c>
      <c r="L64" s="124">
        <v>0</v>
      </c>
      <c r="M64" s="124">
        <v>0</v>
      </c>
      <c r="N64" s="124">
        <v>10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89</v>
      </c>
      <c r="AF64" s="124">
        <v>0</v>
      </c>
      <c r="AG64" s="124">
        <v>0</v>
      </c>
      <c r="AH64" s="124">
        <v>0</v>
      </c>
      <c r="AI64" s="124">
        <v>89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89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-89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890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890</v>
      </c>
      <c r="DF64" s="123">
        <f t="shared" si="31"/>
        <v>99</v>
      </c>
      <c r="DG64" s="123">
        <f t="shared" si="32"/>
        <v>-10</v>
      </c>
      <c r="DH64" s="123">
        <f t="shared" si="33"/>
        <v>0</v>
      </c>
      <c r="DI64" s="123">
        <f t="shared" si="34"/>
        <v>0</v>
      </c>
      <c r="DJ64" s="123">
        <f t="shared" si="35"/>
        <v>-89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-48.262999999999998</v>
      </c>
      <c r="D65" s="124">
        <v>0</v>
      </c>
      <c r="E65" s="124">
        <v>0</v>
      </c>
      <c r="F65" s="124">
        <v>-65.736999999999995</v>
      </c>
      <c r="G65" s="124">
        <v>-114</v>
      </c>
      <c r="H65" s="118"/>
      <c r="I65" s="33">
        <v>63</v>
      </c>
      <c r="J65" s="124">
        <v>48.262999999999998</v>
      </c>
      <c r="K65" s="124">
        <v>0</v>
      </c>
      <c r="L65" s="124">
        <v>0</v>
      </c>
      <c r="M65" s="124">
        <v>0</v>
      </c>
      <c r="N65" s="124">
        <v>48.262999999999998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65.736999999999995</v>
      </c>
      <c r="AF65" s="124">
        <v>0</v>
      </c>
      <c r="AG65" s="124">
        <v>0</v>
      </c>
      <c r="AH65" s="124">
        <v>0</v>
      </c>
      <c r="AI65" s="124">
        <v>65.736999999999995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48.262999999999998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-48.262999999999998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65.736999999999995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-65.736999999999995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482.63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482.63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657.36999999999989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657.36999999999989</v>
      </c>
      <c r="DF65" s="123">
        <f t="shared" si="31"/>
        <v>114</v>
      </c>
      <c r="DG65" s="123">
        <f t="shared" si="32"/>
        <v>-48.262999999999998</v>
      </c>
      <c r="DH65" s="123">
        <f t="shared" si="33"/>
        <v>0</v>
      </c>
      <c r="DI65" s="123">
        <f t="shared" si="34"/>
        <v>0</v>
      </c>
      <c r="DJ65" s="123">
        <f t="shared" si="35"/>
        <v>-65.736999999999995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-44.453000000000003</v>
      </c>
      <c r="D66" s="124">
        <v>0</v>
      </c>
      <c r="E66" s="124">
        <v>0</v>
      </c>
      <c r="F66" s="124">
        <v>-60.546999999999997</v>
      </c>
      <c r="G66" s="124">
        <v>-105</v>
      </c>
      <c r="H66" s="118"/>
      <c r="I66" s="33">
        <v>64</v>
      </c>
      <c r="J66" s="124">
        <v>44.453000000000003</v>
      </c>
      <c r="K66" s="124">
        <v>0</v>
      </c>
      <c r="L66" s="124">
        <v>0</v>
      </c>
      <c r="M66" s="124">
        <v>0</v>
      </c>
      <c r="N66" s="124">
        <v>44.453000000000003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60.546999999999997</v>
      </c>
      <c r="AF66" s="124">
        <v>0</v>
      </c>
      <c r="AG66" s="124">
        <v>0</v>
      </c>
      <c r="AH66" s="124">
        <v>0</v>
      </c>
      <c r="AI66" s="124">
        <v>60.546999999999997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44.453000000000003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-44.453000000000003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60.546999999999997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-60.546999999999997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444.53000000000003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444.53000000000003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605.47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605.47</v>
      </c>
      <c r="DF66" s="123">
        <f t="shared" si="31"/>
        <v>105</v>
      </c>
      <c r="DG66" s="123">
        <f t="shared" si="32"/>
        <v>-44.453000000000003</v>
      </c>
      <c r="DH66" s="123">
        <f t="shared" si="33"/>
        <v>0</v>
      </c>
      <c r="DI66" s="123">
        <f t="shared" si="34"/>
        <v>0</v>
      </c>
      <c r="DJ66" s="123">
        <f t="shared" si="35"/>
        <v>-60.546999999999997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-40</v>
      </c>
      <c r="D67" s="124">
        <v>0</v>
      </c>
      <c r="E67" s="124">
        <v>0</v>
      </c>
      <c r="F67" s="124">
        <v>-55</v>
      </c>
      <c r="G67" s="124">
        <v>-95</v>
      </c>
      <c r="H67" s="118"/>
      <c r="I67" s="33">
        <v>65</v>
      </c>
      <c r="J67" s="124">
        <v>40</v>
      </c>
      <c r="K67" s="124">
        <v>0</v>
      </c>
      <c r="L67" s="124">
        <v>0</v>
      </c>
      <c r="M67" s="124">
        <v>0</v>
      </c>
      <c r="N67" s="124">
        <v>40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55</v>
      </c>
      <c r="AF67" s="124">
        <v>0</v>
      </c>
      <c r="AG67" s="124">
        <v>0</v>
      </c>
      <c r="AH67" s="124">
        <v>0</v>
      </c>
      <c r="AI67" s="124">
        <v>55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55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550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550</v>
      </c>
      <c r="DF67" s="123">
        <f t="shared" si="31"/>
        <v>95</v>
      </c>
      <c r="DG67" s="123">
        <f t="shared" si="32"/>
        <v>-40</v>
      </c>
      <c r="DH67" s="123">
        <f t="shared" si="33"/>
        <v>0</v>
      </c>
      <c r="DI67" s="123">
        <f t="shared" si="34"/>
        <v>0</v>
      </c>
      <c r="DJ67" s="123">
        <f t="shared" si="35"/>
        <v>-55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-35</v>
      </c>
      <c r="D68" s="124">
        <v>0</v>
      </c>
      <c r="E68" s="124">
        <v>0</v>
      </c>
      <c r="F68" s="124">
        <v>-58</v>
      </c>
      <c r="G68" s="124">
        <v>-93</v>
      </c>
      <c r="H68" s="118"/>
      <c r="I68" s="33">
        <v>66</v>
      </c>
      <c r="J68" s="124">
        <v>35</v>
      </c>
      <c r="K68" s="124">
        <v>0</v>
      </c>
      <c r="L68" s="124">
        <v>0</v>
      </c>
      <c r="M68" s="124">
        <v>0</v>
      </c>
      <c r="N68" s="124">
        <v>35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58</v>
      </c>
      <c r="AF68" s="124">
        <v>0</v>
      </c>
      <c r="AG68" s="124">
        <v>0</v>
      </c>
      <c r="AH68" s="124">
        <v>0</v>
      </c>
      <c r="AI68" s="124">
        <v>58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580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580</v>
      </c>
      <c r="DF68" s="123">
        <f t="shared" ref="DF68:DF99" si="59">AR68+AU68+BB68+BI68+BP68</f>
        <v>93</v>
      </c>
      <c r="DG68" s="123">
        <f t="shared" ref="DG68:DG99" si="60">AY68+AN68+BC68+BJ68+BQ68</f>
        <v>-35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-25</v>
      </c>
      <c r="D69" s="124">
        <v>0</v>
      </c>
      <c r="E69" s="124">
        <v>0</v>
      </c>
      <c r="F69" s="124">
        <v>-78</v>
      </c>
      <c r="G69" s="124">
        <v>-103</v>
      </c>
      <c r="H69" s="118"/>
      <c r="I69" s="33">
        <v>67</v>
      </c>
      <c r="J69" s="124">
        <v>25</v>
      </c>
      <c r="K69" s="124">
        <v>0</v>
      </c>
      <c r="L69" s="124">
        <v>0</v>
      </c>
      <c r="M69" s="124">
        <v>0</v>
      </c>
      <c r="N69" s="124">
        <v>25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78</v>
      </c>
      <c r="AF69" s="124">
        <v>0</v>
      </c>
      <c r="AG69" s="124">
        <v>0</v>
      </c>
      <c r="AH69" s="124">
        <v>0</v>
      </c>
      <c r="AI69" s="124">
        <v>78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-78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780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780</v>
      </c>
      <c r="DF69" s="123">
        <f t="shared" si="59"/>
        <v>103</v>
      </c>
      <c r="DG69" s="123">
        <f t="shared" si="60"/>
        <v>-25</v>
      </c>
      <c r="DH69" s="123">
        <f t="shared" si="61"/>
        <v>0</v>
      </c>
      <c r="DI69" s="123">
        <f t="shared" si="62"/>
        <v>0</v>
      </c>
      <c r="DJ69" s="123">
        <f t="shared" si="63"/>
        <v>-78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-20</v>
      </c>
      <c r="D70" s="124">
        <v>0</v>
      </c>
      <c r="E70" s="124">
        <v>0</v>
      </c>
      <c r="F70" s="124">
        <v>-92</v>
      </c>
      <c r="G70" s="124">
        <v>-112</v>
      </c>
      <c r="H70" s="118"/>
      <c r="I70" s="33">
        <v>68</v>
      </c>
      <c r="J70" s="124">
        <v>20</v>
      </c>
      <c r="K70" s="124">
        <v>0</v>
      </c>
      <c r="L70" s="124">
        <v>0</v>
      </c>
      <c r="M70" s="124">
        <v>0</v>
      </c>
      <c r="N70" s="124">
        <v>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92</v>
      </c>
      <c r="AF70" s="124">
        <v>0</v>
      </c>
      <c r="AG70" s="124">
        <v>0</v>
      </c>
      <c r="AH70" s="124">
        <v>0</v>
      </c>
      <c r="AI70" s="124">
        <v>92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92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920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920</v>
      </c>
      <c r="DF70" s="123">
        <f t="shared" si="59"/>
        <v>112</v>
      </c>
      <c r="DG70" s="123">
        <f t="shared" si="60"/>
        <v>-20</v>
      </c>
      <c r="DH70" s="123">
        <f t="shared" si="61"/>
        <v>0</v>
      </c>
      <c r="DI70" s="123">
        <f t="shared" si="62"/>
        <v>0</v>
      </c>
      <c r="DJ70" s="123">
        <f t="shared" si="63"/>
        <v>-92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</v>
      </c>
      <c r="D71" s="124">
        <v>0</v>
      </c>
      <c r="E71" s="124">
        <v>0</v>
      </c>
      <c r="F71" s="124">
        <v>-103</v>
      </c>
      <c r="G71" s="124">
        <v>-113</v>
      </c>
      <c r="H71" s="118"/>
      <c r="I71" s="33">
        <v>69</v>
      </c>
      <c r="J71" s="124">
        <v>10</v>
      </c>
      <c r="K71" s="124">
        <v>0</v>
      </c>
      <c r="L71" s="124">
        <v>0</v>
      </c>
      <c r="M71" s="124">
        <v>0</v>
      </c>
      <c r="N71" s="124">
        <v>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103</v>
      </c>
      <c r="AF71" s="124">
        <v>0</v>
      </c>
      <c r="AG71" s="124">
        <v>0</v>
      </c>
      <c r="AH71" s="124">
        <v>0</v>
      </c>
      <c r="AI71" s="124">
        <v>103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1030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1030</v>
      </c>
      <c r="DF71" s="123">
        <f t="shared" si="59"/>
        <v>113</v>
      </c>
      <c r="DG71" s="123">
        <f t="shared" si="60"/>
        <v>-10</v>
      </c>
      <c r="DH71" s="123">
        <f t="shared" si="61"/>
        <v>0</v>
      </c>
      <c r="DI71" s="123">
        <f t="shared" si="62"/>
        <v>0</v>
      </c>
      <c r="DJ71" s="123">
        <f t="shared" si="63"/>
        <v>-103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-112</v>
      </c>
      <c r="G72" s="124">
        <v>-112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112</v>
      </c>
      <c r="AF72" s="124">
        <v>0</v>
      </c>
      <c r="AG72" s="124">
        <v>0</v>
      </c>
      <c r="AH72" s="124">
        <v>0</v>
      </c>
      <c r="AI72" s="124">
        <v>112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1120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1120</v>
      </c>
      <c r="DF72" s="123">
        <f t="shared" si="59"/>
        <v>112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-112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-103</v>
      </c>
      <c r="G73" s="124">
        <v>-103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103</v>
      </c>
      <c r="AF73" s="124">
        <v>0</v>
      </c>
      <c r="AG73" s="124">
        <v>0</v>
      </c>
      <c r="AH73" s="124">
        <v>0</v>
      </c>
      <c r="AI73" s="124">
        <v>103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1030</v>
      </c>
      <c r="DF73" s="123">
        <f t="shared" si="59"/>
        <v>103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-101</v>
      </c>
      <c r="G74" s="124">
        <v>-101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101</v>
      </c>
      <c r="AF74" s="124">
        <v>0</v>
      </c>
      <c r="AG74" s="124">
        <v>0</v>
      </c>
      <c r="AH74" s="124">
        <v>0</v>
      </c>
      <c r="AI74" s="124">
        <v>101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1010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1010</v>
      </c>
      <c r="DF74" s="123">
        <f t="shared" si="59"/>
        <v>101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-47</v>
      </c>
      <c r="G75" s="124">
        <v>-47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47</v>
      </c>
      <c r="AF75" s="124">
        <v>0</v>
      </c>
      <c r="AG75" s="124">
        <v>0</v>
      </c>
      <c r="AH75" s="124">
        <v>0</v>
      </c>
      <c r="AI75" s="124">
        <v>47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470</v>
      </c>
      <c r="DF75" s="123">
        <f t="shared" si="59"/>
        <v>47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-47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-39</v>
      </c>
      <c r="G76" s="124">
        <v>-39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39</v>
      </c>
      <c r="AF76" s="124">
        <v>0</v>
      </c>
      <c r="AG76" s="124">
        <v>0</v>
      </c>
      <c r="AH76" s="124">
        <v>0</v>
      </c>
      <c r="AI76" s="124">
        <v>39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390</v>
      </c>
      <c r="DF76" s="123">
        <f t="shared" si="59"/>
        <v>39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-63</v>
      </c>
      <c r="G77" s="124">
        <v>-63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63</v>
      </c>
      <c r="AF77" s="124">
        <v>0</v>
      </c>
      <c r="AG77" s="124">
        <v>0</v>
      </c>
      <c r="AH77" s="124">
        <v>0</v>
      </c>
      <c r="AI77" s="124">
        <v>63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630</v>
      </c>
      <c r="DF77" s="123">
        <f t="shared" si="59"/>
        <v>63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-63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-78</v>
      </c>
      <c r="G78" s="124">
        <v>-78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78</v>
      </c>
      <c r="AF78" s="124">
        <v>0</v>
      </c>
      <c r="AG78" s="124">
        <v>0</v>
      </c>
      <c r="AH78" s="124">
        <v>0</v>
      </c>
      <c r="AI78" s="124">
        <v>78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780</v>
      </c>
      <c r="DF78" s="123">
        <f t="shared" si="59"/>
        <v>78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-78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-33</v>
      </c>
      <c r="G79" s="124">
        <v>-33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33</v>
      </c>
      <c r="AF79" s="124">
        <v>0</v>
      </c>
      <c r="AG79" s="124">
        <v>0</v>
      </c>
      <c r="AH79" s="124">
        <v>0</v>
      </c>
      <c r="AI79" s="124">
        <v>33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330</v>
      </c>
      <c r="DF79" s="123">
        <f t="shared" si="59"/>
        <v>33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-40</v>
      </c>
      <c r="G80" s="124">
        <v>-40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40</v>
      </c>
      <c r="AF80" s="124">
        <v>0</v>
      </c>
      <c r="AG80" s="124">
        <v>0</v>
      </c>
      <c r="AH80" s="124">
        <v>0</v>
      </c>
      <c r="AI80" s="124">
        <v>40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400</v>
      </c>
      <c r="DF80" s="123">
        <f t="shared" si="59"/>
        <v>40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-65</v>
      </c>
      <c r="G81" s="124">
        <v>-65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65</v>
      </c>
      <c r="AF81" s="124">
        <v>0</v>
      </c>
      <c r="AG81" s="124">
        <v>0</v>
      </c>
      <c r="AH81" s="124">
        <v>0</v>
      </c>
      <c r="AI81" s="124">
        <v>65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650</v>
      </c>
      <c r="DF81" s="123">
        <f t="shared" si="59"/>
        <v>65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-76</v>
      </c>
      <c r="G82" s="124">
        <v>-76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76</v>
      </c>
      <c r="AF82" s="124">
        <v>0</v>
      </c>
      <c r="AG82" s="124">
        <v>0</v>
      </c>
      <c r="AH82" s="124">
        <v>0</v>
      </c>
      <c r="AI82" s="124">
        <v>76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760</v>
      </c>
      <c r="DF82" s="123">
        <f t="shared" si="59"/>
        <v>76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-156</v>
      </c>
      <c r="G83" s="124">
        <v>-156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-65</v>
      </c>
      <c r="N83" s="124">
        <v>-65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156</v>
      </c>
      <c r="AF83" s="124">
        <v>65</v>
      </c>
      <c r="AG83" s="124">
        <v>0</v>
      </c>
      <c r="AH83" s="124">
        <v>0</v>
      </c>
      <c r="AI83" s="124">
        <v>221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156</v>
      </c>
      <c r="BQ83" s="125">
        <f t="shared" si="47"/>
        <v>65</v>
      </c>
      <c r="BR83" s="125">
        <f t="shared" si="47"/>
        <v>0</v>
      </c>
      <c r="BS83" s="125">
        <f t="shared" si="47"/>
        <v>0</v>
      </c>
      <c r="BT83" s="125">
        <f t="shared" si="48"/>
        <v>-221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1560</v>
      </c>
      <c r="DA83" s="122">
        <f t="shared" si="57"/>
        <v>650</v>
      </c>
      <c r="DB83" s="122">
        <f t="shared" si="57"/>
        <v>0</v>
      </c>
      <c r="DC83" s="122">
        <f t="shared" si="57"/>
        <v>0</v>
      </c>
      <c r="DD83" s="122">
        <f t="shared" si="58"/>
        <v>2210</v>
      </c>
      <c r="DF83" s="123">
        <f t="shared" si="59"/>
        <v>156</v>
      </c>
      <c r="DG83" s="123">
        <f t="shared" si="60"/>
        <v>65</v>
      </c>
      <c r="DH83" s="123">
        <f t="shared" si="61"/>
        <v>0</v>
      </c>
      <c r="DI83" s="123">
        <f t="shared" si="62"/>
        <v>0</v>
      </c>
      <c r="DJ83" s="123">
        <f t="shared" si="63"/>
        <v>-221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-179</v>
      </c>
      <c r="G84" s="124">
        <v>-179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-60</v>
      </c>
      <c r="N84" s="124">
        <v>-60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179</v>
      </c>
      <c r="AF84" s="124">
        <v>60</v>
      </c>
      <c r="AG84" s="124">
        <v>0</v>
      </c>
      <c r="AH84" s="124">
        <v>0</v>
      </c>
      <c r="AI84" s="124">
        <v>239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179</v>
      </c>
      <c r="BQ84" s="125">
        <f t="shared" si="47"/>
        <v>60</v>
      </c>
      <c r="BR84" s="125">
        <f t="shared" si="47"/>
        <v>0</v>
      </c>
      <c r="BS84" s="125">
        <f t="shared" si="47"/>
        <v>0</v>
      </c>
      <c r="BT84" s="125">
        <f t="shared" si="48"/>
        <v>-239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1790</v>
      </c>
      <c r="DA84" s="122">
        <f t="shared" si="57"/>
        <v>600</v>
      </c>
      <c r="DB84" s="122">
        <f t="shared" si="57"/>
        <v>0</v>
      </c>
      <c r="DC84" s="122">
        <f t="shared" si="57"/>
        <v>0</v>
      </c>
      <c r="DD84" s="122">
        <f t="shared" si="58"/>
        <v>2390</v>
      </c>
      <c r="DF84" s="123">
        <f t="shared" si="59"/>
        <v>179</v>
      </c>
      <c r="DG84" s="123">
        <f t="shared" si="60"/>
        <v>60</v>
      </c>
      <c r="DH84" s="123">
        <f t="shared" si="61"/>
        <v>0</v>
      </c>
      <c r="DI84" s="123">
        <f t="shared" si="62"/>
        <v>0</v>
      </c>
      <c r="DJ84" s="123">
        <f t="shared" si="63"/>
        <v>-239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-210</v>
      </c>
      <c r="G85" s="124">
        <v>-210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-60</v>
      </c>
      <c r="N85" s="124">
        <v>-60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210</v>
      </c>
      <c r="AF85" s="124">
        <v>60</v>
      </c>
      <c r="AG85" s="124">
        <v>0</v>
      </c>
      <c r="AH85" s="124">
        <v>0</v>
      </c>
      <c r="AI85" s="124">
        <v>270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210</v>
      </c>
      <c r="BQ85" s="125">
        <f t="shared" si="47"/>
        <v>60</v>
      </c>
      <c r="BR85" s="125">
        <f t="shared" si="47"/>
        <v>0</v>
      </c>
      <c r="BS85" s="125">
        <f t="shared" si="47"/>
        <v>0</v>
      </c>
      <c r="BT85" s="125">
        <f t="shared" si="48"/>
        <v>-270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2100</v>
      </c>
      <c r="DA85" s="122">
        <f t="shared" si="57"/>
        <v>600</v>
      </c>
      <c r="DB85" s="122">
        <f t="shared" si="57"/>
        <v>0</v>
      </c>
      <c r="DC85" s="122">
        <f t="shared" si="57"/>
        <v>0</v>
      </c>
      <c r="DD85" s="122">
        <f t="shared" si="58"/>
        <v>2700</v>
      </c>
      <c r="DF85" s="123">
        <f t="shared" si="59"/>
        <v>210</v>
      </c>
      <c r="DG85" s="123">
        <f t="shared" si="60"/>
        <v>60</v>
      </c>
      <c r="DH85" s="123">
        <f t="shared" si="61"/>
        <v>0</v>
      </c>
      <c r="DI85" s="123">
        <f t="shared" si="62"/>
        <v>0</v>
      </c>
      <c r="DJ85" s="123">
        <f t="shared" si="63"/>
        <v>-270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-215.173</v>
      </c>
      <c r="G86" s="124">
        <v>-215.173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-80</v>
      </c>
      <c r="N86" s="124">
        <v>-80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215.173</v>
      </c>
      <c r="AF86" s="124">
        <v>80</v>
      </c>
      <c r="AG86" s="124">
        <v>0</v>
      </c>
      <c r="AH86" s="124">
        <v>0</v>
      </c>
      <c r="AI86" s="124">
        <v>295.173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215.173</v>
      </c>
      <c r="BQ86" s="125">
        <f t="shared" si="47"/>
        <v>80</v>
      </c>
      <c r="BR86" s="125">
        <f t="shared" si="47"/>
        <v>0</v>
      </c>
      <c r="BS86" s="125">
        <f t="shared" si="47"/>
        <v>0</v>
      </c>
      <c r="BT86" s="125">
        <f t="shared" si="48"/>
        <v>-295.173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2151.73</v>
      </c>
      <c r="DA86" s="122">
        <f t="shared" si="57"/>
        <v>800</v>
      </c>
      <c r="DB86" s="122">
        <f t="shared" si="57"/>
        <v>0</v>
      </c>
      <c r="DC86" s="122">
        <f t="shared" si="57"/>
        <v>0</v>
      </c>
      <c r="DD86" s="122">
        <f t="shared" si="58"/>
        <v>2951.73</v>
      </c>
      <c r="DF86" s="123">
        <f t="shared" si="59"/>
        <v>215.173</v>
      </c>
      <c r="DG86" s="123">
        <f t="shared" si="60"/>
        <v>80</v>
      </c>
      <c r="DH86" s="123">
        <f t="shared" si="61"/>
        <v>0</v>
      </c>
      <c r="DI86" s="123">
        <f t="shared" si="62"/>
        <v>0</v>
      </c>
      <c r="DJ86" s="123">
        <f t="shared" si="63"/>
        <v>-295.173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-232.38300000000001</v>
      </c>
      <c r="G87" s="124">
        <v>-232.38300000000001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-60</v>
      </c>
      <c r="N87" s="124">
        <v>-60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232.38300000000001</v>
      </c>
      <c r="AF87" s="124">
        <v>60</v>
      </c>
      <c r="AG87" s="124">
        <v>0</v>
      </c>
      <c r="AH87" s="124">
        <v>0</v>
      </c>
      <c r="AI87" s="124">
        <v>292.38299999999998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232.38300000000001</v>
      </c>
      <c r="BQ87" s="125">
        <f t="shared" si="47"/>
        <v>60</v>
      </c>
      <c r="BR87" s="125">
        <f t="shared" si="47"/>
        <v>0</v>
      </c>
      <c r="BS87" s="125">
        <f t="shared" si="47"/>
        <v>0</v>
      </c>
      <c r="BT87" s="125">
        <f t="shared" si="48"/>
        <v>-292.38300000000004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2323.83</v>
      </c>
      <c r="DA87" s="122">
        <f t="shared" si="57"/>
        <v>600</v>
      </c>
      <c r="DB87" s="122">
        <f t="shared" si="57"/>
        <v>0</v>
      </c>
      <c r="DC87" s="122">
        <f t="shared" si="57"/>
        <v>0</v>
      </c>
      <c r="DD87" s="122">
        <f t="shared" si="58"/>
        <v>2923.83</v>
      </c>
      <c r="DF87" s="123">
        <f t="shared" si="59"/>
        <v>232.38300000000001</v>
      </c>
      <c r="DG87" s="123">
        <f t="shared" si="60"/>
        <v>60</v>
      </c>
      <c r="DH87" s="123">
        <f t="shared" si="61"/>
        <v>0</v>
      </c>
      <c r="DI87" s="123">
        <f t="shared" si="62"/>
        <v>0</v>
      </c>
      <c r="DJ87" s="123">
        <f t="shared" si="63"/>
        <v>-292.38300000000004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-192.90299999999999</v>
      </c>
      <c r="G88" s="124">
        <v>-192.90299999999999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-75</v>
      </c>
      <c r="N88" s="124">
        <v>-75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192.90299999999999</v>
      </c>
      <c r="AF88" s="124">
        <v>75</v>
      </c>
      <c r="AG88" s="124">
        <v>0</v>
      </c>
      <c r="AH88" s="124">
        <v>0</v>
      </c>
      <c r="AI88" s="124">
        <v>267.90300000000002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192.90299999999999</v>
      </c>
      <c r="BQ88" s="125">
        <f t="shared" si="47"/>
        <v>75</v>
      </c>
      <c r="BR88" s="125">
        <f t="shared" si="47"/>
        <v>0</v>
      </c>
      <c r="BS88" s="125">
        <f t="shared" si="47"/>
        <v>0</v>
      </c>
      <c r="BT88" s="125">
        <f t="shared" si="48"/>
        <v>-267.90300000000002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1929.03</v>
      </c>
      <c r="DA88" s="122">
        <f t="shared" si="57"/>
        <v>750</v>
      </c>
      <c r="DB88" s="122">
        <f t="shared" si="57"/>
        <v>0</v>
      </c>
      <c r="DC88" s="122">
        <f t="shared" si="57"/>
        <v>0</v>
      </c>
      <c r="DD88" s="122">
        <f t="shared" si="58"/>
        <v>2679.0299999999997</v>
      </c>
      <c r="DF88" s="123">
        <f t="shared" si="59"/>
        <v>192.90299999999999</v>
      </c>
      <c r="DG88" s="123">
        <f t="shared" si="60"/>
        <v>75</v>
      </c>
      <c r="DH88" s="123">
        <f t="shared" si="61"/>
        <v>0</v>
      </c>
      <c r="DI88" s="123">
        <f t="shared" si="62"/>
        <v>0</v>
      </c>
      <c r="DJ88" s="123">
        <f t="shared" si="63"/>
        <v>-267.90300000000002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-144.285</v>
      </c>
      <c r="G89" s="124">
        <v>-144.285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-89.397999999999996</v>
      </c>
      <c r="N89" s="124">
        <v>-89.397999999999996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144.285</v>
      </c>
      <c r="AF89" s="124">
        <v>89.397999999999996</v>
      </c>
      <c r="AG89" s="124">
        <v>0</v>
      </c>
      <c r="AH89" s="124">
        <v>0</v>
      </c>
      <c r="AI89" s="124">
        <v>233.68299999999999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144.285</v>
      </c>
      <c r="BQ89" s="125">
        <f t="shared" si="47"/>
        <v>89.397999999999996</v>
      </c>
      <c r="BR89" s="125">
        <f t="shared" si="47"/>
        <v>0</v>
      </c>
      <c r="BS89" s="125">
        <f t="shared" si="47"/>
        <v>0</v>
      </c>
      <c r="BT89" s="125">
        <f t="shared" si="48"/>
        <v>-233.68299999999999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1442.85</v>
      </c>
      <c r="DA89" s="122">
        <f t="shared" si="57"/>
        <v>893.98</v>
      </c>
      <c r="DB89" s="122">
        <f t="shared" si="57"/>
        <v>0</v>
      </c>
      <c r="DC89" s="122">
        <f t="shared" si="57"/>
        <v>0</v>
      </c>
      <c r="DD89" s="122">
        <f t="shared" si="58"/>
        <v>2336.83</v>
      </c>
      <c r="DF89" s="123">
        <f t="shared" si="59"/>
        <v>144.285</v>
      </c>
      <c r="DG89" s="123">
        <f t="shared" si="60"/>
        <v>89.397999999999996</v>
      </c>
      <c r="DH89" s="123">
        <f t="shared" si="61"/>
        <v>0</v>
      </c>
      <c r="DI89" s="123">
        <f t="shared" si="62"/>
        <v>0</v>
      </c>
      <c r="DJ89" s="123">
        <f t="shared" si="63"/>
        <v>-233.68299999999999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-124.428</v>
      </c>
      <c r="G90" s="124">
        <v>-124.428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-77.094999999999999</v>
      </c>
      <c r="N90" s="124">
        <v>-77.094999999999999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124.428</v>
      </c>
      <c r="AF90" s="124">
        <v>77.094999999999999</v>
      </c>
      <c r="AG90" s="124">
        <v>0</v>
      </c>
      <c r="AH90" s="124">
        <v>0</v>
      </c>
      <c r="AI90" s="124">
        <v>201.523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124.428</v>
      </c>
      <c r="BQ90" s="125">
        <f t="shared" si="47"/>
        <v>77.094999999999999</v>
      </c>
      <c r="BR90" s="125">
        <f t="shared" si="47"/>
        <v>0</v>
      </c>
      <c r="BS90" s="125">
        <f t="shared" si="47"/>
        <v>0</v>
      </c>
      <c r="BT90" s="125">
        <f t="shared" si="48"/>
        <v>-201.523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1244.28</v>
      </c>
      <c r="DA90" s="122">
        <f t="shared" si="57"/>
        <v>770.95</v>
      </c>
      <c r="DB90" s="122">
        <f t="shared" si="57"/>
        <v>0</v>
      </c>
      <c r="DC90" s="122">
        <f t="shared" si="57"/>
        <v>0</v>
      </c>
      <c r="DD90" s="122">
        <f t="shared" si="58"/>
        <v>2015.23</v>
      </c>
      <c r="DF90" s="123">
        <f t="shared" si="59"/>
        <v>124.428</v>
      </c>
      <c r="DG90" s="123">
        <f t="shared" si="60"/>
        <v>77.094999999999999</v>
      </c>
      <c r="DH90" s="123">
        <f t="shared" si="61"/>
        <v>0</v>
      </c>
      <c r="DI90" s="123">
        <f t="shared" si="62"/>
        <v>0</v>
      </c>
      <c r="DJ90" s="123">
        <f t="shared" si="63"/>
        <v>-201.523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-108.20699999999999</v>
      </c>
      <c r="G91" s="124">
        <v>-108.20699999999999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-67.043999999999997</v>
      </c>
      <c r="N91" s="124">
        <v>-67.043999999999997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108.20699999999999</v>
      </c>
      <c r="AF91" s="124">
        <v>67.043999999999997</v>
      </c>
      <c r="AG91" s="124">
        <v>0</v>
      </c>
      <c r="AH91" s="124">
        <v>0</v>
      </c>
      <c r="AI91" s="124">
        <v>175.251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108.20699999999999</v>
      </c>
      <c r="BQ91" s="125">
        <f t="shared" si="47"/>
        <v>67.043999999999997</v>
      </c>
      <c r="BR91" s="125">
        <f t="shared" si="47"/>
        <v>0</v>
      </c>
      <c r="BS91" s="125">
        <f t="shared" si="47"/>
        <v>0</v>
      </c>
      <c r="BT91" s="125">
        <f t="shared" si="48"/>
        <v>-175.25099999999998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1082.07</v>
      </c>
      <c r="DA91" s="122">
        <f t="shared" si="57"/>
        <v>670.43999999999994</v>
      </c>
      <c r="DB91" s="122">
        <f t="shared" si="57"/>
        <v>0</v>
      </c>
      <c r="DC91" s="122">
        <f t="shared" si="57"/>
        <v>0</v>
      </c>
      <c r="DD91" s="122">
        <f t="shared" si="58"/>
        <v>1752.5099999999998</v>
      </c>
      <c r="DF91" s="123">
        <f t="shared" si="59"/>
        <v>108.20699999999999</v>
      </c>
      <c r="DG91" s="123">
        <f t="shared" si="60"/>
        <v>67.043999999999997</v>
      </c>
      <c r="DH91" s="123">
        <f t="shared" si="61"/>
        <v>0</v>
      </c>
      <c r="DI91" s="123">
        <f t="shared" si="62"/>
        <v>0</v>
      </c>
      <c r="DJ91" s="123">
        <f t="shared" si="63"/>
        <v>-175.25099999999998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-92.832999999999998</v>
      </c>
      <c r="G92" s="124">
        <v>-92.832999999999998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-57.518000000000001</v>
      </c>
      <c r="N92" s="124">
        <v>-57.518000000000001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92.832999999999998</v>
      </c>
      <c r="AF92" s="124">
        <v>57.518000000000001</v>
      </c>
      <c r="AG92" s="124">
        <v>0</v>
      </c>
      <c r="AH92" s="124">
        <v>0</v>
      </c>
      <c r="AI92" s="124">
        <v>150.351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92.832999999999998</v>
      </c>
      <c r="BQ92" s="125">
        <f t="shared" si="47"/>
        <v>57.518000000000001</v>
      </c>
      <c r="BR92" s="125">
        <f t="shared" si="47"/>
        <v>0</v>
      </c>
      <c r="BS92" s="125">
        <f t="shared" si="47"/>
        <v>0</v>
      </c>
      <c r="BT92" s="125">
        <f t="shared" si="48"/>
        <v>-150.351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928.32999999999993</v>
      </c>
      <c r="DA92" s="122">
        <f t="shared" si="57"/>
        <v>575.18000000000006</v>
      </c>
      <c r="DB92" s="122">
        <f t="shared" si="57"/>
        <v>0</v>
      </c>
      <c r="DC92" s="122">
        <f t="shared" si="57"/>
        <v>0</v>
      </c>
      <c r="DD92" s="122">
        <f t="shared" si="58"/>
        <v>1503.51</v>
      </c>
      <c r="DF92" s="123">
        <f t="shared" si="59"/>
        <v>92.832999999999998</v>
      </c>
      <c r="DG92" s="123">
        <f t="shared" si="60"/>
        <v>57.518000000000001</v>
      </c>
      <c r="DH92" s="123">
        <f t="shared" si="61"/>
        <v>0</v>
      </c>
      <c r="DI92" s="123">
        <f t="shared" si="62"/>
        <v>0</v>
      </c>
      <c r="DJ92" s="123">
        <f t="shared" si="63"/>
        <v>-150.351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-80.91</v>
      </c>
      <c r="G93" s="124">
        <v>-80.91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-50.131</v>
      </c>
      <c r="N93" s="124">
        <v>-50.131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80.91</v>
      </c>
      <c r="AF93" s="124">
        <v>50.131</v>
      </c>
      <c r="AG93" s="124">
        <v>0</v>
      </c>
      <c r="AH93" s="124">
        <v>0</v>
      </c>
      <c r="AI93" s="124">
        <v>131.041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80.91</v>
      </c>
      <c r="BQ93" s="125">
        <f t="shared" si="47"/>
        <v>50.131</v>
      </c>
      <c r="BR93" s="125">
        <f t="shared" si="47"/>
        <v>0</v>
      </c>
      <c r="BS93" s="125">
        <f t="shared" si="47"/>
        <v>0</v>
      </c>
      <c r="BT93" s="125">
        <f t="shared" si="48"/>
        <v>-131.041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809.09999999999991</v>
      </c>
      <c r="DA93" s="122">
        <f t="shared" si="57"/>
        <v>501.31</v>
      </c>
      <c r="DB93" s="122">
        <f t="shared" si="57"/>
        <v>0</v>
      </c>
      <c r="DC93" s="122">
        <f t="shared" si="57"/>
        <v>0</v>
      </c>
      <c r="DD93" s="122">
        <f t="shared" si="58"/>
        <v>1310.4099999999999</v>
      </c>
      <c r="DF93" s="123">
        <f t="shared" si="59"/>
        <v>80.91</v>
      </c>
      <c r="DG93" s="123">
        <f t="shared" si="60"/>
        <v>50.131</v>
      </c>
      <c r="DH93" s="123">
        <f t="shared" si="61"/>
        <v>0</v>
      </c>
      <c r="DI93" s="123">
        <f t="shared" si="62"/>
        <v>0</v>
      </c>
      <c r="DJ93" s="123">
        <f t="shared" si="63"/>
        <v>-131.041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-72.376999999999995</v>
      </c>
      <c r="G94" s="124">
        <v>-72.376999999999995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-44.844000000000001</v>
      </c>
      <c r="N94" s="124">
        <v>-44.844000000000001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72.376999999999995</v>
      </c>
      <c r="AF94" s="124">
        <v>44.844000000000001</v>
      </c>
      <c r="AG94" s="124">
        <v>0</v>
      </c>
      <c r="AH94" s="124">
        <v>0</v>
      </c>
      <c r="AI94" s="124">
        <v>117.221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72.376999999999995</v>
      </c>
      <c r="BQ94" s="125">
        <f t="shared" si="47"/>
        <v>44.844000000000001</v>
      </c>
      <c r="BR94" s="125">
        <f t="shared" si="47"/>
        <v>0</v>
      </c>
      <c r="BS94" s="125">
        <f t="shared" si="47"/>
        <v>0</v>
      </c>
      <c r="BT94" s="125">
        <f t="shared" si="48"/>
        <v>-117.221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723.77</v>
      </c>
      <c r="DA94" s="122">
        <f t="shared" si="57"/>
        <v>448.44</v>
      </c>
      <c r="DB94" s="122">
        <f t="shared" si="57"/>
        <v>0</v>
      </c>
      <c r="DC94" s="122">
        <f t="shared" si="57"/>
        <v>0</v>
      </c>
      <c r="DD94" s="122">
        <f t="shared" si="58"/>
        <v>1172.21</v>
      </c>
      <c r="DF94" s="123">
        <f t="shared" si="59"/>
        <v>72.376999999999995</v>
      </c>
      <c r="DG94" s="123">
        <f t="shared" si="60"/>
        <v>44.844000000000001</v>
      </c>
      <c r="DH94" s="123">
        <f t="shared" si="61"/>
        <v>0</v>
      </c>
      <c r="DI94" s="123">
        <f t="shared" si="62"/>
        <v>0</v>
      </c>
      <c r="DJ94" s="123">
        <f t="shared" si="63"/>
        <v>-117.221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-65.671000000000006</v>
      </c>
      <c r="G95" s="124">
        <v>-65.671000000000006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-40.689</v>
      </c>
      <c r="N95" s="124">
        <v>-40.689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65.671000000000006</v>
      </c>
      <c r="AF95" s="124">
        <v>40.689</v>
      </c>
      <c r="AG95" s="124">
        <v>0</v>
      </c>
      <c r="AH95" s="124">
        <v>0</v>
      </c>
      <c r="AI95" s="124">
        <v>106.36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65.671000000000006</v>
      </c>
      <c r="BQ95" s="125">
        <f t="shared" si="47"/>
        <v>40.689</v>
      </c>
      <c r="BR95" s="125">
        <f t="shared" si="47"/>
        <v>0</v>
      </c>
      <c r="BS95" s="125">
        <f t="shared" si="47"/>
        <v>0</v>
      </c>
      <c r="BT95" s="125">
        <f t="shared" si="48"/>
        <v>-106.36000000000001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656.71</v>
      </c>
      <c r="DA95" s="122">
        <f t="shared" si="57"/>
        <v>406.89</v>
      </c>
      <c r="DB95" s="122">
        <f t="shared" si="57"/>
        <v>0</v>
      </c>
      <c r="DC95" s="122">
        <f t="shared" si="57"/>
        <v>0</v>
      </c>
      <c r="DD95" s="122">
        <f t="shared" si="58"/>
        <v>1063.5999999999999</v>
      </c>
      <c r="DF95" s="123">
        <f t="shared" si="59"/>
        <v>65.671000000000006</v>
      </c>
      <c r="DG95" s="123">
        <f t="shared" si="60"/>
        <v>40.689</v>
      </c>
      <c r="DH95" s="123">
        <f t="shared" si="61"/>
        <v>0</v>
      </c>
      <c r="DI95" s="123">
        <f t="shared" si="62"/>
        <v>0</v>
      </c>
      <c r="DJ95" s="123">
        <f t="shared" si="63"/>
        <v>-106.36000000000001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-65.375</v>
      </c>
      <c r="G96" s="124">
        <v>-65.375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-40.505000000000003</v>
      </c>
      <c r="N96" s="124">
        <v>-40.505000000000003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65.375</v>
      </c>
      <c r="AF96" s="124">
        <v>40.505000000000003</v>
      </c>
      <c r="AG96" s="124">
        <v>0</v>
      </c>
      <c r="AH96" s="124">
        <v>0</v>
      </c>
      <c r="AI96" s="124">
        <v>105.88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65.375</v>
      </c>
      <c r="BQ96" s="125">
        <f t="shared" si="47"/>
        <v>40.505000000000003</v>
      </c>
      <c r="BR96" s="125">
        <f t="shared" si="47"/>
        <v>0</v>
      </c>
      <c r="BS96" s="125">
        <f t="shared" si="47"/>
        <v>0</v>
      </c>
      <c r="BT96" s="125">
        <f t="shared" si="48"/>
        <v>-105.88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653.75</v>
      </c>
      <c r="DA96" s="122">
        <f t="shared" si="57"/>
        <v>405.05</v>
      </c>
      <c r="DB96" s="122">
        <f t="shared" si="57"/>
        <v>0</v>
      </c>
      <c r="DC96" s="122">
        <f t="shared" si="57"/>
        <v>0</v>
      </c>
      <c r="DD96" s="122">
        <f t="shared" si="58"/>
        <v>1058.8</v>
      </c>
      <c r="DF96" s="123">
        <f t="shared" si="59"/>
        <v>65.375</v>
      </c>
      <c r="DG96" s="123">
        <f t="shared" si="60"/>
        <v>40.505000000000003</v>
      </c>
      <c r="DH96" s="123">
        <f t="shared" si="61"/>
        <v>0</v>
      </c>
      <c r="DI96" s="123">
        <f t="shared" si="62"/>
        <v>0</v>
      </c>
      <c r="DJ96" s="123">
        <f t="shared" si="63"/>
        <v>-105.88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-70.356999999999999</v>
      </c>
      <c r="G97" s="124">
        <v>-70.356999999999999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-43.593000000000004</v>
      </c>
      <c r="N97" s="124">
        <v>-43.593000000000004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70.356999999999999</v>
      </c>
      <c r="AF97" s="124">
        <v>43.593000000000004</v>
      </c>
      <c r="AG97" s="124">
        <v>0</v>
      </c>
      <c r="AH97" s="124">
        <v>0</v>
      </c>
      <c r="AI97" s="124">
        <v>113.95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70.356999999999999</v>
      </c>
      <c r="BQ97" s="125">
        <f t="shared" si="47"/>
        <v>43.593000000000004</v>
      </c>
      <c r="BR97" s="125">
        <f t="shared" si="47"/>
        <v>0</v>
      </c>
      <c r="BS97" s="125">
        <f t="shared" si="47"/>
        <v>0</v>
      </c>
      <c r="BT97" s="125">
        <f t="shared" si="48"/>
        <v>-113.95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703.56999999999994</v>
      </c>
      <c r="DA97" s="122">
        <f t="shared" si="57"/>
        <v>435.93000000000006</v>
      </c>
      <c r="DB97" s="122">
        <f t="shared" si="57"/>
        <v>0</v>
      </c>
      <c r="DC97" s="122">
        <f t="shared" si="57"/>
        <v>0</v>
      </c>
      <c r="DD97" s="122">
        <f t="shared" si="58"/>
        <v>1139.5</v>
      </c>
      <c r="DF97" s="123">
        <f t="shared" si="59"/>
        <v>70.356999999999999</v>
      </c>
      <c r="DG97" s="123">
        <f t="shared" si="60"/>
        <v>43.593000000000004</v>
      </c>
      <c r="DH97" s="123">
        <f t="shared" si="61"/>
        <v>0</v>
      </c>
      <c r="DI97" s="123">
        <f t="shared" si="62"/>
        <v>0</v>
      </c>
      <c r="DJ97" s="123">
        <f t="shared" si="63"/>
        <v>-113.95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-77.637</v>
      </c>
      <c r="G98" s="124">
        <v>-77.637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-48.103000000000002</v>
      </c>
      <c r="N98" s="124">
        <v>-48.103000000000002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77.637</v>
      </c>
      <c r="AF98" s="124">
        <v>48.103000000000002</v>
      </c>
      <c r="AG98" s="124">
        <v>0</v>
      </c>
      <c r="AH98" s="124">
        <v>0</v>
      </c>
      <c r="AI98" s="124">
        <v>125.74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77.637</v>
      </c>
      <c r="BQ98" s="125">
        <f t="shared" si="47"/>
        <v>48.103000000000002</v>
      </c>
      <c r="BR98" s="125">
        <f t="shared" si="47"/>
        <v>0</v>
      </c>
      <c r="BS98" s="125">
        <f t="shared" si="47"/>
        <v>0</v>
      </c>
      <c r="BT98" s="125">
        <f t="shared" si="48"/>
        <v>-125.74000000000001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19570.890234000002</v>
      </c>
      <c r="DA98" s="122">
        <f t="shared" si="57"/>
        <v>12125.900446000001</v>
      </c>
      <c r="DB98" s="122">
        <f t="shared" si="57"/>
        <v>0</v>
      </c>
      <c r="DC98" s="122">
        <f t="shared" si="57"/>
        <v>0</v>
      </c>
      <c r="DD98" s="122">
        <f t="shared" si="58"/>
        <v>31696.790680000006</v>
      </c>
      <c r="DF98" s="123">
        <f t="shared" si="59"/>
        <v>77.637</v>
      </c>
      <c r="DG98" s="123">
        <f t="shared" si="60"/>
        <v>48.103000000000002</v>
      </c>
      <c r="DH98" s="123">
        <f t="shared" si="61"/>
        <v>0</v>
      </c>
      <c r="DI98" s="123">
        <f t="shared" si="62"/>
        <v>0</v>
      </c>
      <c r="DJ98" s="123">
        <f t="shared" si="63"/>
        <v>-125.74000000000001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0.13034874999999999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-0.13034874999999999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1.0615054999999995</v>
      </c>
      <c r="BQ99" s="129">
        <f t="shared" ref="BQ99:BT99" si="68">SUM(BQ3:BQ98)/4000</f>
        <v>0.25256249999999997</v>
      </c>
      <c r="BR99" s="129">
        <f t="shared" si="68"/>
        <v>0</v>
      </c>
      <c r="BS99" s="129">
        <f t="shared" si="68"/>
        <v>0</v>
      </c>
      <c r="BT99" s="129">
        <f t="shared" si="68"/>
        <v>-1.314068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0.13034875000000001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0.13034875000000001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1.53136850585</v>
      </c>
      <c r="DA99" s="131">
        <f t="shared" ref="DA99:DD99" si="73">SUM(DA3:DA98)/40000</f>
        <v>0.54368426115000001</v>
      </c>
      <c r="DB99" s="131">
        <f t="shared" si="73"/>
        <v>0</v>
      </c>
      <c r="DC99" s="131">
        <f t="shared" si="73"/>
        <v>0</v>
      </c>
      <c r="DD99" s="131">
        <f t="shared" si="73"/>
        <v>2.0750527670000003</v>
      </c>
      <c r="DE99" s="128"/>
      <c r="DF99" s="123">
        <f t="shared" si="59"/>
        <v>1.1918542499999996</v>
      </c>
      <c r="DG99" s="123">
        <f t="shared" si="60"/>
        <v>0.12221374999999998</v>
      </c>
      <c r="DH99" s="123">
        <f t="shared" si="61"/>
        <v>0</v>
      </c>
      <c r="DI99" s="123">
        <f t="shared" si="62"/>
        <v>0</v>
      </c>
      <c r="DJ99" s="123">
        <f t="shared" si="63"/>
        <v>-1.314068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44800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44800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176.14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176.72</v>
      </c>
      <c r="W3">
        <v>176.14</v>
      </c>
      <c r="X3">
        <v>0</v>
      </c>
      <c r="Y3">
        <v>0</v>
      </c>
      <c r="Z3">
        <v>0.57999999999999996</v>
      </c>
      <c r="AA3">
        <v>0</v>
      </c>
    </row>
    <row r="4" spans="1:27">
      <c r="G4" t="s">
        <v>46</v>
      </c>
      <c r="H4" s="115">
        <v>129.55000000000001</v>
      </c>
      <c r="I4" s="88">
        <v>0</v>
      </c>
      <c r="J4" s="88">
        <v>0</v>
      </c>
      <c r="K4" s="88">
        <v>0</v>
      </c>
      <c r="L4" s="88">
        <v>0</v>
      </c>
      <c r="M4" s="116">
        <v>1.35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130.9</v>
      </c>
      <c r="W4">
        <v>129.55000000000001</v>
      </c>
      <c r="X4">
        <v>0</v>
      </c>
      <c r="Y4">
        <v>0</v>
      </c>
      <c r="Z4">
        <v>1.35</v>
      </c>
      <c r="AA4">
        <v>0</v>
      </c>
    </row>
    <row r="5" spans="1:27">
      <c r="G5" t="s">
        <v>47</v>
      </c>
      <c r="H5" s="115">
        <v>120.31</v>
      </c>
      <c r="I5" s="88">
        <v>0</v>
      </c>
      <c r="J5" s="88">
        <v>0</v>
      </c>
      <c r="K5" s="88">
        <v>0</v>
      </c>
      <c r="L5" s="88">
        <v>0</v>
      </c>
      <c r="M5" s="116">
        <v>0.87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121.18</v>
      </c>
      <c r="W5">
        <v>120.31</v>
      </c>
      <c r="X5">
        <v>0</v>
      </c>
      <c r="Y5">
        <v>0</v>
      </c>
      <c r="Z5">
        <v>0.87</v>
      </c>
      <c r="AA5">
        <v>0</v>
      </c>
    </row>
    <row r="6" spans="1:27">
      <c r="G6" t="s">
        <v>48</v>
      </c>
      <c r="H6" s="115">
        <v>72.19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72.19</v>
      </c>
      <c r="W6">
        <v>72.19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135.71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-129</v>
      </c>
      <c r="Q7" s="88">
        <v>0</v>
      </c>
      <c r="R7" s="88">
        <v>0</v>
      </c>
      <c r="S7" s="116">
        <v>0</v>
      </c>
      <c r="U7" s="115">
        <v>-129</v>
      </c>
      <c r="V7" s="116">
        <v>135.71</v>
      </c>
      <c r="W7">
        <v>135.71</v>
      </c>
      <c r="X7">
        <v>0</v>
      </c>
      <c r="Y7">
        <v>0</v>
      </c>
      <c r="Z7">
        <v>0</v>
      </c>
      <c r="AA7">
        <v>-129</v>
      </c>
    </row>
    <row r="8" spans="1:27">
      <c r="G8" t="s">
        <v>50</v>
      </c>
      <c r="H8" s="115">
        <v>115.5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-148</v>
      </c>
      <c r="Q8" s="88">
        <v>0</v>
      </c>
      <c r="R8" s="88">
        <v>0</v>
      </c>
      <c r="S8" s="116">
        <v>0</v>
      </c>
      <c r="U8" s="115">
        <v>-148</v>
      </c>
      <c r="V8" s="116">
        <v>115.5</v>
      </c>
      <c r="W8">
        <v>115.5</v>
      </c>
      <c r="X8">
        <v>0</v>
      </c>
      <c r="Y8">
        <v>0</v>
      </c>
      <c r="Z8">
        <v>0</v>
      </c>
      <c r="AA8">
        <v>-148</v>
      </c>
    </row>
    <row r="9" spans="1:27">
      <c r="G9" t="s">
        <v>51</v>
      </c>
      <c r="H9" s="115">
        <v>91.44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-161</v>
      </c>
      <c r="Q9" s="88">
        <v>0</v>
      </c>
      <c r="R9" s="88">
        <v>0</v>
      </c>
      <c r="S9" s="116">
        <v>0</v>
      </c>
      <c r="U9" s="115">
        <v>-161</v>
      </c>
      <c r="V9" s="116">
        <v>91.44</v>
      </c>
      <c r="W9">
        <v>91.44</v>
      </c>
      <c r="X9">
        <v>0</v>
      </c>
      <c r="Y9">
        <v>0</v>
      </c>
      <c r="Z9">
        <v>0</v>
      </c>
      <c r="AA9">
        <v>-161</v>
      </c>
    </row>
    <row r="10" spans="1:27">
      <c r="G10" t="s">
        <v>52</v>
      </c>
      <c r="H10" s="115">
        <v>57.75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</v>
      </c>
      <c r="P10" s="88">
        <v>-179</v>
      </c>
      <c r="Q10" s="88">
        <v>0</v>
      </c>
      <c r="R10" s="88">
        <v>0</v>
      </c>
      <c r="S10" s="116">
        <v>0</v>
      </c>
      <c r="U10" s="115">
        <v>-199</v>
      </c>
      <c r="V10" s="116">
        <v>57.75</v>
      </c>
      <c r="W10">
        <v>57.75</v>
      </c>
      <c r="X10">
        <v>-20</v>
      </c>
      <c r="Y10">
        <v>0</v>
      </c>
      <c r="Z10">
        <v>0</v>
      </c>
      <c r="AA10">
        <v>-179</v>
      </c>
    </row>
    <row r="11" spans="1:27">
      <c r="G11" t="s">
        <v>53</v>
      </c>
      <c r="H11" s="115">
        <v>27.91</v>
      </c>
      <c r="I11" s="88">
        <v>0</v>
      </c>
      <c r="J11" s="88">
        <v>0</v>
      </c>
      <c r="K11" s="88">
        <v>0</v>
      </c>
      <c r="L11" s="88">
        <v>0</v>
      </c>
      <c r="M11" s="116">
        <v>2.31</v>
      </c>
      <c r="N11" s="115">
        <v>0</v>
      </c>
      <c r="O11" s="88">
        <v>-40</v>
      </c>
      <c r="P11" s="88">
        <v>-196</v>
      </c>
      <c r="Q11" s="88">
        <v>0</v>
      </c>
      <c r="R11" s="88">
        <v>0</v>
      </c>
      <c r="S11" s="116">
        <v>0</v>
      </c>
      <c r="U11" s="115">
        <v>-236</v>
      </c>
      <c r="V11" s="116">
        <v>30.22</v>
      </c>
      <c r="W11">
        <v>27.91</v>
      </c>
      <c r="X11">
        <v>-40</v>
      </c>
      <c r="Y11">
        <v>0</v>
      </c>
      <c r="Z11">
        <v>2.31</v>
      </c>
      <c r="AA11">
        <v>-196</v>
      </c>
    </row>
    <row r="12" spans="1:27">
      <c r="G12" t="s">
        <v>54</v>
      </c>
      <c r="H12" s="115">
        <v>2.89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-60</v>
      </c>
      <c r="P12" s="88">
        <v>0</v>
      </c>
      <c r="Q12" s="88">
        <v>0</v>
      </c>
      <c r="R12" s="88">
        <v>0</v>
      </c>
      <c r="S12" s="116">
        <v>0</v>
      </c>
      <c r="U12" s="115">
        <v>-60</v>
      </c>
      <c r="V12" s="116">
        <v>2.89</v>
      </c>
      <c r="W12">
        <v>2.89</v>
      </c>
      <c r="X12">
        <v>-60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5.78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-30</v>
      </c>
      <c r="P13" s="88">
        <v>0</v>
      </c>
      <c r="Q13" s="88">
        <v>0</v>
      </c>
      <c r="R13" s="88">
        <v>0</v>
      </c>
      <c r="S13" s="116">
        <v>0</v>
      </c>
      <c r="U13" s="115">
        <v>-30</v>
      </c>
      <c r="V13" s="116">
        <v>5.78</v>
      </c>
      <c r="W13">
        <v>5.78</v>
      </c>
      <c r="X13">
        <v>-30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7.7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0</v>
      </c>
      <c r="O14" s="88">
        <v>-55</v>
      </c>
      <c r="P14" s="88">
        <v>0</v>
      </c>
      <c r="Q14" s="88">
        <v>0</v>
      </c>
      <c r="R14" s="88">
        <v>0</v>
      </c>
      <c r="S14" s="116">
        <v>0</v>
      </c>
      <c r="U14" s="115">
        <v>-55</v>
      </c>
      <c r="V14" s="116">
        <v>8.66</v>
      </c>
      <c r="W14">
        <v>7.7</v>
      </c>
      <c r="X14">
        <v>-55</v>
      </c>
      <c r="Y14">
        <v>0</v>
      </c>
      <c r="Z14">
        <v>0.96</v>
      </c>
      <c r="AA14">
        <v>0</v>
      </c>
    </row>
    <row r="15" spans="1:27">
      <c r="G15" t="s">
        <v>57</v>
      </c>
      <c r="H15" s="115">
        <v>53.9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-50</v>
      </c>
      <c r="P15" s="88">
        <v>-11</v>
      </c>
      <c r="Q15" s="88">
        <v>0</v>
      </c>
      <c r="R15" s="88">
        <v>0</v>
      </c>
      <c r="S15" s="116">
        <v>0</v>
      </c>
      <c r="U15" s="115">
        <v>-61</v>
      </c>
      <c r="V15" s="116">
        <v>53.9</v>
      </c>
      <c r="W15">
        <v>53.9</v>
      </c>
      <c r="X15">
        <v>-50</v>
      </c>
      <c r="Y15">
        <v>0</v>
      </c>
      <c r="Z15">
        <v>0</v>
      </c>
      <c r="AA15">
        <v>-11</v>
      </c>
    </row>
    <row r="16" spans="1:27">
      <c r="G16" t="s">
        <v>58</v>
      </c>
      <c r="H16" s="115">
        <v>31.76</v>
      </c>
      <c r="I16" s="88">
        <v>0</v>
      </c>
      <c r="J16" s="88">
        <v>0</v>
      </c>
      <c r="K16" s="88">
        <v>0</v>
      </c>
      <c r="L16" s="88">
        <v>0</v>
      </c>
      <c r="M16" s="116">
        <v>1.06</v>
      </c>
      <c r="N16" s="115">
        <v>0</v>
      </c>
      <c r="O16" s="88">
        <v>-75</v>
      </c>
      <c r="P16" s="88">
        <v>-30</v>
      </c>
      <c r="Q16" s="88">
        <v>0</v>
      </c>
      <c r="R16" s="88">
        <v>0</v>
      </c>
      <c r="S16" s="116">
        <v>0</v>
      </c>
      <c r="U16" s="115">
        <v>-105</v>
      </c>
      <c r="V16" s="116">
        <v>32.82</v>
      </c>
      <c r="W16">
        <v>31.76</v>
      </c>
      <c r="X16">
        <v>-75</v>
      </c>
      <c r="Y16">
        <v>0</v>
      </c>
      <c r="Z16">
        <v>1.06</v>
      </c>
      <c r="AA16">
        <v>-30</v>
      </c>
    </row>
    <row r="17" spans="7:27">
      <c r="G17" t="s">
        <v>59</v>
      </c>
      <c r="H17" s="115">
        <v>19.25</v>
      </c>
      <c r="I17" s="88">
        <v>0</v>
      </c>
      <c r="J17" s="88">
        <v>0</v>
      </c>
      <c r="K17" s="88">
        <v>0</v>
      </c>
      <c r="L17" s="88">
        <v>0</v>
      </c>
      <c r="M17" s="116">
        <v>1.83</v>
      </c>
      <c r="N17" s="115">
        <v>0</v>
      </c>
      <c r="O17" s="88">
        <v>-85</v>
      </c>
      <c r="P17" s="88">
        <v>-42</v>
      </c>
      <c r="Q17" s="88">
        <v>0</v>
      </c>
      <c r="R17" s="88">
        <v>0</v>
      </c>
      <c r="S17" s="116">
        <v>0</v>
      </c>
      <c r="U17" s="115">
        <v>-127</v>
      </c>
      <c r="V17" s="116">
        <v>21.08</v>
      </c>
      <c r="W17">
        <v>19.25</v>
      </c>
      <c r="X17">
        <v>-85</v>
      </c>
      <c r="Y17">
        <v>0</v>
      </c>
      <c r="Z17">
        <v>1.83</v>
      </c>
      <c r="AA17">
        <v>-42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7.22</v>
      </c>
      <c r="N18" s="115">
        <v>0</v>
      </c>
      <c r="O18" s="88">
        <v>-100</v>
      </c>
      <c r="P18" s="88">
        <v>-60</v>
      </c>
      <c r="Q18" s="88">
        <v>0</v>
      </c>
      <c r="R18" s="88">
        <v>0</v>
      </c>
      <c r="S18" s="116">
        <v>0</v>
      </c>
      <c r="U18" s="115">
        <v>-160</v>
      </c>
      <c r="V18" s="116">
        <v>7.22</v>
      </c>
      <c r="W18">
        <v>0</v>
      </c>
      <c r="X18">
        <v>-100</v>
      </c>
      <c r="Y18">
        <v>0</v>
      </c>
      <c r="Z18">
        <v>7.22</v>
      </c>
      <c r="AA18">
        <v>-60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3.85</v>
      </c>
      <c r="N19" s="115">
        <v>0</v>
      </c>
      <c r="O19" s="88">
        <v>-120</v>
      </c>
      <c r="P19" s="88">
        <v>-75</v>
      </c>
      <c r="Q19" s="88">
        <v>0</v>
      </c>
      <c r="R19" s="88">
        <v>0</v>
      </c>
      <c r="S19" s="116">
        <v>0</v>
      </c>
      <c r="U19" s="115">
        <v>-195</v>
      </c>
      <c r="V19" s="116">
        <v>3.85</v>
      </c>
      <c r="W19">
        <v>0</v>
      </c>
      <c r="X19">
        <v>-120</v>
      </c>
      <c r="Y19">
        <v>0</v>
      </c>
      <c r="Z19">
        <v>3.85</v>
      </c>
      <c r="AA19">
        <v>-75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5.39</v>
      </c>
      <c r="N20" s="115">
        <v>0</v>
      </c>
      <c r="O20" s="88">
        <v>-130</v>
      </c>
      <c r="P20" s="88">
        <v>-88</v>
      </c>
      <c r="Q20" s="88">
        <v>0</v>
      </c>
      <c r="R20" s="88">
        <v>0</v>
      </c>
      <c r="S20" s="116">
        <v>0</v>
      </c>
      <c r="U20" s="115">
        <v>-218</v>
      </c>
      <c r="V20" s="116">
        <v>5.39</v>
      </c>
      <c r="W20">
        <v>0</v>
      </c>
      <c r="X20">
        <v>-130</v>
      </c>
      <c r="Y20">
        <v>0</v>
      </c>
      <c r="Z20">
        <v>5.39</v>
      </c>
      <c r="AA20">
        <v>-88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5.87</v>
      </c>
      <c r="N21" s="115">
        <v>0</v>
      </c>
      <c r="O21" s="88">
        <v>-195</v>
      </c>
      <c r="P21" s="88">
        <v>-349</v>
      </c>
      <c r="Q21" s="88">
        <v>0</v>
      </c>
      <c r="R21" s="88">
        <v>0</v>
      </c>
      <c r="S21" s="116">
        <v>0</v>
      </c>
      <c r="U21" s="115">
        <v>-544</v>
      </c>
      <c r="V21" s="116">
        <v>5.87</v>
      </c>
      <c r="W21">
        <v>0</v>
      </c>
      <c r="X21">
        <v>-195</v>
      </c>
      <c r="Y21">
        <v>0</v>
      </c>
      <c r="Z21">
        <v>5.87</v>
      </c>
      <c r="AA21">
        <v>-349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1.44</v>
      </c>
      <c r="N22" s="115">
        <v>0</v>
      </c>
      <c r="O22" s="88">
        <v>-225</v>
      </c>
      <c r="P22" s="88">
        <v>-361</v>
      </c>
      <c r="Q22" s="88">
        <v>0</v>
      </c>
      <c r="R22" s="88">
        <v>0</v>
      </c>
      <c r="S22" s="116">
        <v>0</v>
      </c>
      <c r="U22" s="115">
        <v>-586</v>
      </c>
      <c r="V22" s="116">
        <v>1.44</v>
      </c>
      <c r="W22">
        <v>0</v>
      </c>
      <c r="X22">
        <v>-225</v>
      </c>
      <c r="Y22">
        <v>0</v>
      </c>
      <c r="Z22">
        <v>1.44</v>
      </c>
      <c r="AA22">
        <v>-361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9.0500000000000007</v>
      </c>
      <c r="N23" s="115">
        <v>0</v>
      </c>
      <c r="O23" s="88">
        <v>-225</v>
      </c>
      <c r="P23" s="88">
        <v>-373</v>
      </c>
      <c r="Q23" s="88">
        <v>0</v>
      </c>
      <c r="R23" s="88">
        <v>0</v>
      </c>
      <c r="S23" s="116">
        <v>0</v>
      </c>
      <c r="U23" s="115">
        <v>-598</v>
      </c>
      <c r="V23" s="116">
        <v>9.0500000000000007</v>
      </c>
      <c r="W23">
        <v>0</v>
      </c>
      <c r="X23">
        <v>-225</v>
      </c>
      <c r="Y23">
        <v>0</v>
      </c>
      <c r="Z23">
        <v>9.0500000000000007</v>
      </c>
      <c r="AA23">
        <v>-373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8.66</v>
      </c>
      <c r="N24" s="115">
        <v>0</v>
      </c>
      <c r="O24" s="88">
        <v>-240</v>
      </c>
      <c r="P24" s="88">
        <v>-394</v>
      </c>
      <c r="Q24" s="88">
        <v>0</v>
      </c>
      <c r="R24" s="88">
        <v>0</v>
      </c>
      <c r="S24" s="116">
        <v>0</v>
      </c>
      <c r="U24" s="115">
        <v>-634</v>
      </c>
      <c r="V24" s="116">
        <v>8.66</v>
      </c>
      <c r="W24">
        <v>0</v>
      </c>
      <c r="X24">
        <v>-240</v>
      </c>
      <c r="Y24">
        <v>0</v>
      </c>
      <c r="Z24">
        <v>8.66</v>
      </c>
      <c r="AA24">
        <v>-394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12.32</v>
      </c>
      <c r="N25" s="115">
        <v>0</v>
      </c>
      <c r="O25" s="88">
        <v>-255</v>
      </c>
      <c r="P25" s="88">
        <v>-414</v>
      </c>
      <c r="Q25" s="88">
        <v>0</v>
      </c>
      <c r="R25" s="88">
        <v>0</v>
      </c>
      <c r="S25" s="116">
        <v>0</v>
      </c>
      <c r="U25" s="115">
        <v>-669</v>
      </c>
      <c r="V25" s="116">
        <v>12.32</v>
      </c>
      <c r="W25">
        <v>0</v>
      </c>
      <c r="X25">
        <v>-255</v>
      </c>
      <c r="Y25">
        <v>0</v>
      </c>
      <c r="Z25">
        <v>12.32</v>
      </c>
      <c r="AA25">
        <v>-414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6.83</v>
      </c>
      <c r="N26" s="115">
        <v>0</v>
      </c>
      <c r="O26" s="88">
        <v>-260</v>
      </c>
      <c r="P26" s="88">
        <v>-426</v>
      </c>
      <c r="Q26" s="88">
        <v>0</v>
      </c>
      <c r="R26" s="88">
        <v>0</v>
      </c>
      <c r="S26" s="116">
        <v>0</v>
      </c>
      <c r="U26" s="115">
        <v>-686</v>
      </c>
      <c r="V26" s="116">
        <v>6.83</v>
      </c>
      <c r="W26">
        <v>0</v>
      </c>
      <c r="X26">
        <v>-260</v>
      </c>
      <c r="Y26">
        <v>0</v>
      </c>
      <c r="Z26">
        <v>6.83</v>
      </c>
      <c r="AA26">
        <v>-426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5.49</v>
      </c>
      <c r="N27" s="115">
        <v>0</v>
      </c>
      <c r="O27" s="88">
        <v>-170</v>
      </c>
      <c r="P27" s="88">
        <v>-413</v>
      </c>
      <c r="Q27" s="88">
        <v>0</v>
      </c>
      <c r="R27" s="88">
        <v>0</v>
      </c>
      <c r="S27" s="116">
        <v>0</v>
      </c>
      <c r="U27" s="115">
        <v>-583</v>
      </c>
      <c r="V27" s="116">
        <v>5.49</v>
      </c>
      <c r="W27">
        <v>0</v>
      </c>
      <c r="X27">
        <v>-170</v>
      </c>
      <c r="Y27">
        <v>0</v>
      </c>
      <c r="Z27">
        <v>5.49</v>
      </c>
      <c r="AA27">
        <v>-413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7.03</v>
      </c>
      <c r="N28" s="115">
        <v>0</v>
      </c>
      <c r="O28" s="88">
        <v>-190</v>
      </c>
      <c r="P28" s="88">
        <v>-460</v>
      </c>
      <c r="Q28" s="88">
        <v>0</v>
      </c>
      <c r="R28" s="88">
        <v>0</v>
      </c>
      <c r="S28" s="116">
        <v>0</v>
      </c>
      <c r="U28" s="115">
        <v>-650</v>
      </c>
      <c r="V28" s="116">
        <v>7.03</v>
      </c>
      <c r="W28">
        <v>0</v>
      </c>
      <c r="X28">
        <v>-190</v>
      </c>
      <c r="Y28">
        <v>0</v>
      </c>
      <c r="Z28">
        <v>7.03</v>
      </c>
      <c r="AA28">
        <v>-460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1.64</v>
      </c>
      <c r="N29" s="115">
        <v>0</v>
      </c>
      <c r="O29" s="88">
        <v>-215</v>
      </c>
      <c r="P29" s="88">
        <v>-501</v>
      </c>
      <c r="Q29" s="88">
        <v>0</v>
      </c>
      <c r="R29" s="88">
        <v>0</v>
      </c>
      <c r="S29" s="116">
        <v>0</v>
      </c>
      <c r="U29" s="115">
        <v>-716</v>
      </c>
      <c r="V29" s="116">
        <v>1.64</v>
      </c>
      <c r="W29">
        <v>0</v>
      </c>
      <c r="X29">
        <v>-215</v>
      </c>
      <c r="Y29">
        <v>0</v>
      </c>
      <c r="Z29">
        <v>1.64</v>
      </c>
      <c r="AA29">
        <v>-501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7.8</v>
      </c>
      <c r="N30" s="115">
        <v>0</v>
      </c>
      <c r="O30" s="88">
        <v>-230</v>
      </c>
      <c r="P30" s="88">
        <v>-528</v>
      </c>
      <c r="Q30" s="88">
        <v>0</v>
      </c>
      <c r="R30" s="88">
        <v>0</v>
      </c>
      <c r="S30" s="116">
        <v>0</v>
      </c>
      <c r="U30" s="115">
        <v>-758</v>
      </c>
      <c r="V30" s="116">
        <v>7.8</v>
      </c>
      <c r="W30">
        <v>0</v>
      </c>
      <c r="X30">
        <v>-230</v>
      </c>
      <c r="Y30">
        <v>0</v>
      </c>
      <c r="Z30">
        <v>7.8</v>
      </c>
      <c r="AA30">
        <v>-528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8.86</v>
      </c>
      <c r="N31" s="115">
        <v>0</v>
      </c>
      <c r="O31" s="88">
        <v>-235</v>
      </c>
      <c r="P31" s="88">
        <v>-551</v>
      </c>
      <c r="Q31" s="88">
        <v>0</v>
      </c>
      <c r="R31" s="88">
        <v>0</v>
      </c>
      <c r="S31" s="116">
        <v>0</v>
      </c>
      <c r="U31" s="115">
        <v>-786</v>
      </c>
      <c r="V31" s="116">
        <v>8.86</v>
      </c>
      <c r="W31">
        <v>0</v>
      </c>
      <c r="X31">
        <v>-235</v>
      </c>
      <c r="Y31">
        <v>0</v>
      </c>
      <c r="Z31">
        <v>8.86</v>
      </c>
      <c r="AA31">
        <v>-551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12.99</v>
      </c>
      <c r="N32" s="115">
        <v>0</v>
      </c>
      <c r="O32" s="88">
        <v>-255</v>
      </c>
      <c r="P32" s="88">
        <v>-581</v>
      </c>
      <c r="Q32" s="88">
        <v>0</v>
      </c>
      <c r="R32" s="88">
        <v>0</v>
      </c>
      <c r="S32" s="116">
        <v>0</v>
      </c>
      <c r="U32" s="115">
        <v>-836</v>
      </c>
      <c r="V32" s="116">
        <v>12.99</v>
      </c>
      <c r="W32">
        <v>0</v>
      </c>
      <c r="X32">
        <v>-255</v>
      </c>
      <c r="Y32">
        <v>0</v>
      </c>
      <c r="Z32">
        <v>12.99</v>
      </c>
      <c r="AA32">
        <v>-581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8.3699999999999992</v>
      </c>
      <c r="N33" s="115">
        <v>0</v>
      </c>
      <c r="O33" s="88">
        <v>-270</v>
      </c>
      <c r="P33" s="88">
        <v>-612</v>
      </c>
      <c r="Q33" s="88">
        <v>0</v>
      </c>
      <c r="R33" s="88">
        <v>0</v>
      </c>
      <c r="S33" s="116">
        <v>0</v>
      </c>
      <c r="U33" s="115">
        <v>-882</v>
      </c>
      <c r="V33" s="116">
        <v>8.3699999999999992</v>
      </c>
      <c r="W33">
        <v>0</v>
      </c>
      <c r="X33">
        <v>-270</v>
      </c>
      <c r="Y33">
        <v>0</v>
      </c>
      <c r="Z33">
        <v>8.3699999999999992</v>
      </c>
      <c r="AA33">
        <v>-612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7.6</v>
      </c>
      <c r="N34" s="115">
        <v>0</v>
      </c>
      <c r="O34" s="88">
        <v>-270</v>
      </c>
      <c r="P34" s="88">
        <v>-628</v>
      </c>
      <c r="Q34" s="88">
        <v>0</v>
      </c>
      <c r="R34" s="88">
        <v>0</v>
      </c>
      <c r="S34" s="116">
        <v>0</v>
      </c>
      <c r="U34" s="115">
        <v>-898</v>
      </c>
      <c r="V34" s="116">
        <v>7.6</v>
      </c>
      <c r="W34">
        <v>0</v>
      </c>
      <c r="X34">
        <v>-270</v>
      </c>
      <c r="Y34">
        <v>0</v>
      </c>
      <c r="Z34">
        <v>7.6</v>
      </c>
      <c r="AA34">
        <v>-628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7.22</v>
      </c>
      <c r="N35" s="115">
        <v>0</v>
      </c>
      <c r="O35" s="88">
        <v>-285</v>
      </c>
      <c r="P35" s="88">
        <v>-653</v>
      </c>
      <c r="Q35" s="88">
        <v>0</v>
      </c>
      <c r="R35" s="88">
        <v>0</v>
      </c>
      <c r="S35" s="116">
        <v>0</v>
      </c>
      <c r="U35" s="115">
        <v>-938</v>
      </c>
      <c r="V35" s="116">
        <v>7.22</v>
      </c>
      <c r="W35">
        <v>0</v>
      </c>
      <c r="X35">
        <v>-285</v>
      </c>
      <c r="Y35">
        <v>0</v>
      </c>
      <c r="Z35">
        <v>7.22</v>
      </c>
      <c r="AA35">
        <v>-653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2.79</v>
      </c>
      <c r="N36" s="115">
        <v>0</v>
      </c>
      <c r="O36" s="88">
        <v>-305</v>
      </c>
      <c r="P36" s="88">
        <v>-678</v>
      </c>
      <c r="Q36" s="88">
        <v>0</v>
      </c>
      <c r="R36" s="88">
        <v>0</v>
      </c>
      <c r="S36" s="116">
        <v>0</v>
      </c>
      <c r="U36" s="115">
        <v>-983</v>
      </c>
      <c r="V36" s="116">
        <v>2.79</v>
      </c>
      <c r="W36">
        <v>0</v>
      </c>
      <c r="X36">
        <v>-305</v>
      </c>
      <c r="Y36">
        <v>0</v>
      </c>
      <c r="Z36">
        <v>2.79</v>
      </c>
      <c r="AA36">
        <v>-678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10.59</v>
      </c>
      <c r="N37" s="115">
        <v>0</v>
      </c>
      <c r="O37" s="88">
        <v>-278.01</v>
      </c>
      <c r="P37" s="88">
        <v>-449</v>
      </c>
      <c r="Q37" s="88">
        <v>0</v>
      </c>
      <c r="R37" s="88">
        <v>0</v>
      </c>
      <c r="S37" s="116">
        <v>0</v>
      </c>
      <c r="U37" s="115">
        <v>-727.01</v>
      </c>
      <c r="V37" s="116">
        <v>10.59</v>
      </c>
      <c r="W37">
        <v>0</v>
      </c>
      <c r="X37">
        <v>-278.01</v>
      </c>
      <c r="Y37">
        <v>0</v>
      </c>
      <c r="Z37">
        <v>10.59</v>
      </c>
      <c r="AA37">
        <v>-449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9.43</v>
      </c>
      <c r="N38" s="115">
        <v>0</v>
      </c>
      <c r="O38" s="88">
        <v>-265</v>
      </c>
      <c r="P38" s="88">
        <v>-459</v>
      </c>
      <c r="Q38" s="88">
        <v>0</v>
      </c>
      <c r="R38" s="88">
        <v>0</v>
      </c>
      <c r="S38" s="116">
        <v>0</v>
      </c>
      <c r="U38" s="115">
        <v>-724</v>
      </c>
      <c r="V38" s="116">
        <v>9.43</v>
      </c>
      <c r="W38">
        <v>0</v>
      </c>
      <c r="X38">
        <v>-265</v>
      </c>
      <c r="Y38">
        <v>0</v>
      </c>
      <c r="Z38">
        <v>9.43</v>
      </c>
      <c r="AA38">
        <v>-459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-265</v>
      </c>
      <c r="P39" s="88">
        <v>-322.60000000000002</v>
      </c>
      <c r="Q39" s="88">
        <v>0</v>
      </c>
      <c r="R39" s="88">
        <v>0</v>
      </c>
      <c r="S39" s="116">
        <v>0</v>
      </c>
      <c r="U39" s="115">
        <v>-587.6</v>
      </c>
      <c r="V39" s="116">
        <v>13.19</v>
      </c>
      <c r="W39">
        <v>0</v>
      </c>
      <c r="X39">
        <v>-265</v>
      </c>
      <c r="Y39">
        <v>0</v>
      </c>
      <c r="Z39">
        <v>13.19</v>
      </c>
      <c r="AA39">
        <v>-322.60000000000002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7.32</v>
      </c>
      <c r="N40" s="115">
        <v>0</v>
      </c>
      <c r="O40" s="88">
        <v>-250</v>
      </c>
      <c r="P40" s="88">
        <v>-418</v>
      </c>
      <c r="Q40" s="88">
        <v>0</v>
      </c>
      <c r="R40" s="88">
        <v>0</v>
      </c>
      <c r="S40" s="116">
        <v>0</v>
      </c>
      <c r="U40" s="115">
        <v>-668</v>
      </c>
      <c r="V40" s="116">
        <v>7.32</v>
      </c>
      <c r="W40">
        <v>0</v>
      </c>
      <c r="X40">
        <v>-250</v>
      </c>
      <c r="Y40">
        <v>0</v>
      </c>
      <c r="Z40">
        <v>7.32</v>
      </c>
      <c r="AA40">
        <v>-418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8.3699999999999992</v>
      </c>
      <c r="N41" s="115">
        <v>0</v>
      </c>
      <c r="O41" s="88">
        <v>-220</v>
      </c>
      <c r="P41" s="88">
        <v>-214</v>
      </c>
      <c r="Q41" s="88">
        <v>0</v>
      </c>
      <c r="R41" s="88">
        <v>0</v>
      </c>
      <c r="S41" s="116">
        <v>0</v>
      </c>
      <c r="U41" s="115">
        <v>-434</v>
      </c>
      <c r="V41" s="116">
        <v>8.3699999999999992</v>
      </c>
      <c r="W41">
        <v>0</v>
      </c>
      <c r="X41">
        <v>-220</v>
      </c>
      <c r="Y41">
        <v>0</v>
      </c>
      <c r="Z41">
        <v>8.3699999999999992</v>
      </c>
      <c r="AA41">
        <v>-214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8.9499999999999993</v>
      </c>
      <c r="N42" s="115">
        <v>0</v>
      </c>
      <c r="O42" s="88">
        <v>-210</v>
      </c>
      <c r="P42" s="88">
        <v>-319.5</v>
      </c>
      <c r="Q42" s="88">
        <v>0</v>
      </c>
      <c r="R42" s="88">
        <v>0</v>
      </c>
      <c r="S42" s="116">
        <v>0</v>
      </c>
      <c r="U42" s="115">
        <v>-529.5</v>
      </c>
      <c r="V42" s="116">
        <v>8.9499999999999993</v>
      </c>
      <c r="W42">
        <v>0</v>
      </c>
      <c r="X42">
        <v>-210</v>
      </c>
      <c r="Y42">
        <v>0</v>
      </c>
      <c r="Z42">
        <v>8.9499999999999993</v>
      </c>
      <c r="AA42">
        <v>-319.5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2.31</v>
      </c>
      <c r="N43" s="115">
        <v>0</v>
      </c>
      <c r="O43" s="88">
        <v>-195</v>
      </c>
      <c r="P43" s="88">
        <v>-329</v>
      </c>
      <c r="Q43" s="88">
        <v>0</v>
      </c>
      <c r="R43" s="88">
        <v>0</v>
      </c>
      <c r="S43" s="116">
        <v>0</v>
      </c>
      <c r="U43" s="115">
        <v>-524</v>
      </c>
      <c r="V43" s="116">
        <v>2.31</v>
      </c>
      <c r="W43">
        <v>0</v>
      </c>
      <c r="X43">
        <v>-195</v>
      </c>
      <c r="Y43">
        <v>0</v>
      </c>
      <c r="Z43">
        <v>2.31</v>
      </c>
      <c r="AA43">
        <v>-329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7.51</v>
      </c>
      <c r="N44" s="115">
        <v>0</v>
      </c>
      <c r="O44" s="88">
        <v>-180</v>
      </c>
      <c r="P44" s="88">
        <v>-308</v>
      </c>
      <c r="Q44" s="88">
        <v>0</v>
      </c>
      <c r="R44" s="88">
        <v>0</v>
      </c>
      <c r="S44" s="116">
        <v>0</v>
      </c>
      <c r="U44" s="115">
        <v>-488</v>
      </c>
      <c r="V44" s="116">
        <v>7.51</v>
      </c>
      <c r="W44">
        <v>0</v>
      </c>
      <c r="X44">
        <v>-180</v>
      </c>
      <c r="Y44">
        <v>0</v>
      </c>
      <c r="Z44">
        <v>7.51</v>
      </c>
      <c r="AA44">
        <v>-308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6.64</v>
      </c>
      <c r="N45" s="115">
        <v>0</v>
      </c>
      <c r="O45" s="88">
        <v>-170</v>
      </c>
      <c r="P45" s="88">
        <v>-143.5</v>
      </c>
      <c r="Q45" s="88">
        <v>0</v>
      </c>
      <c r="R45" s="88">
        <v>0</v>
      </c>
      <c r="S45" s="116">
        <v>0</v>
      </c>
      <c r="U45" s="115">
        <v>-313.5</v>
      </c>
      <c r="V45" s="116">
        <v>6.64</v>
      </c>
      <c r="W45">
        <v>0</v>
      </c>
      <c r="X45">
        <v>-170</v>
      </c>
      <c r="Y45">
        <v>0</v>
      </c>
      <c r="Z45">
        <v>6.64</v>
      </c>
      <c r="AA45">
        <v>-143.5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11.55</v>
      </c>
      <c r="N46" s="115">
        <v>0</v>
      </c>
      <c r="O46" s="88">
        <v>-145</v>
      </c>
      <c r="P46" s="88">
        <v>-82</v>
      </c>
      <c r="Q46" s="88">
        <v>0</v>
      </c>
      <c r="R46" s="88">
        <v>0</v>
      </c>
      <c r="S46" s="116">
        <v>0</v>
      </c>
      <c r="U46" s="115">
        <v>-227</v>
      </c>
      <c r="V46" s="116">
        <v>11.55</v>
      </c>
      <c r="W46">
        <v>0</v>
      </c>
      <c r="X46">
        <v>-145</v>
      </c>
      <c r="Y46">
        <v>0</v>
      </c>
      <c r="Z46">
        <v>11.55</v>
      </c>
      <c r="AA46">
        <v>-82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4.8099999999999996</v>
      </c>
      <c r="N47" s="115">
        <v>0</v>
      </c>
      <c r="O47" s="88">
        <v>-145</v>
      </c>
      <c r="P47" s="88">
        <v>-110.5</v>
      </c>
      <c r="Q47" s="88">
        <v>0</v>
      </c>
      <c r="R47" s="88">
        <v>0</v>
      </c>
      <c r="S47" s="116">
        <v>0</v>
      </c>
      <c r="U47" s="115">
        <v>-255.5</v>
      </c>
      <c r="V47" s="116">
        <v>4.8099999999999996</v>
      </c>
      <c r="W47">
        <v>0</v>
      </c>
      <c r="X47">
        <v>-145</v>
      </c>
      <c r="Y47">
        <v>0</v>
      </c>
      <c r="Z47">
        <v>4.8099999999999996</v>
      </c>
      <c r="AA47">
        <v>-110.5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3.18</v>
      </c>
      <c r="N48" s="115">
        <v>0</v>
      </c>
      <c r="O48" s="88">
        <v>-130</v>
      </c>
      <c r="P48" s="88">
        <v>-58</v>
      </c>
      <c r="Q48" s="88">
        <v>0</v>
      </c>
      <c r="R48" s="88">
        <v>0</v>
      </c>
      <c r="S48" s="116">
        <v>0</v>
      </c>
      <c r="U48" s="115">
        <v>-188</v>
      </c>
      <c r="V48" s="116">
        <v>3.18</v>
      </c>
      <c r="W48">
        <v>0</v>
      </c>
      <c r="X48">
        <v>-130</v>
      </c>
      <c r="Y48">
        <v>0</v>
      </c>
      <c r="Z48">
        <v>3.18</v>
      </c>
      <c r="AA48">
        <v>-58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4.04</v>
      </c>
      <c r="N49" s="115">
        <v>0</v>
      </c>
      <c r="O49" s="88">
        <v>-120</v>
      </c>
      <c r="P49" s="88">
        <v>-105.6</v>
      </c>
      <c r="Q49" s="88">
        <v>0</v>
      </c>
      <c r="R49" s="88">
        <v>0</v>
      </c>
      <c r="S49" s="116">
        <v>0</v>
      </c>
      <c r="U49" s="115">
        <v>-225.6</v>
      </c>
      <c r="V49" s="116">
        <v>4.04</v>
      </c>
      <c r="W49">
        <v>0</v>
      </c>
      <c r="X49">
        <v>-120</v>
      </c>
      <c r="Y49">
        <v>0</v>
      </c>
      <c r="Z49">
        <v>4.04</v>
      </c>
      <c r="AA49">
        <v>-105.6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1.06</v>
      </c>
      <c r="N50" s="115">
        <v>0</v>
      </c>
      <c r="O50" s="88">
        <v>-125</v>
      </c>
      <c r="P50" s="88">
        <v>-203</v>
      </c>
      <c r="Q50" s="88">
        <v>0</v>
      </c>
      <c r="R50" s="88">
        <v>0</v>
      </c>
      <c r="S50" s="116">
        <v>0</v>
      </c>
      <c r="U50" s="115">
        <v>-328</v>
      </c>
      <c r="V50" s="116">
        <v>1.06</v>
      </c>
      <c r="W50">
        <v>0</v>
      </c>
      <c r="X50">
        <v>-125</v>
      </c>
      <c r="Y50">
        <v>0</v>
      </c>
      <c r="Z50">
        <v>1.06</v>
      </c>
      <c r="AA50">
        <v>-203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6.93</v>
      </c>
      <c r="N51" s="115">
        <v>0</v>
      </c>
      <c r="O51" s="88">
        <v>-125</v>
      </c>
      <c r="P51" s="88">
        <v>-200</v>
      </c>
      <c r="Q51" s="88">
        <v>0</v>
      </c>
      <c r="R51" s="88">
        <v>0</v>
      </c>
      <c r="S51" s="116">
        <v>0</v>
      </c>
      <c r="U51" s="115">
        <v>-325</v>
      </c>
      <c r="V51" s="116">
        <v>6.93</v>
      </c>
      <c r="W51">
        <v>0</v>
      </c>
      <c r="X51">
        <v>-125</v>
      </c>
      <c r="Y51">
        <v>0</v>
      </c>
      <c r="Z51">
        <v>6.93</v>
      </c>
      <c r="AA51">
        <v>-200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4.04</v>
      </c>
      <c r="N52" s="115">
        <v>0</v>
      </c>
      <c r="O52" s="88">
        <v>-125</v>
      </c>
      <c r="P52" s="88">
        <v>-203</v>
      </c>
      <c r="Q52" s="88">
        <v>0</v>
      </c>
      <c r="R52" s="88">
        <v>0</v>
      </c>
      <c r="S52" s="116">
        <v>0</v>
      </c>
      <c r="U52" s="115">
        <v>-328</v>
      </c>
      <c r="V52" s="116">
        <v>4.04</v>
      </c>
      <c r="W52">
        <v>0</v>
      </c>
      <c r="X52">
        <v>-125</v>
      </c>
      <c r="Y52">
        <v>0</v>
      </c>
      <c r="Z52">
        <v>4.04</v>
      </c>
      <c r="AA52">
        <v>-203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7.7</v>
      </c>
      <c r="N53" s="115">
        <v>0</v>
      </c>
      <c r="O53" s="88">
        <v>-120</v>
      </c>
      <c r="P53" s="88">
        <v>-35</v>
      </c>
      <c r="Q53" s="88">
        <v>0</v>
      </c>
      <c r="R53" s="88">
        <v>0</v>
      </c>
      <c r="S53" s="116">
        <v>0</v>
      </c>
      <c r="U53" s="115">
        <v>-155</v>
      </c>
      <c r="V53" s="116">
        <v>7.7</v>
      </c>
      <c r="W53">
        <v>0</v>
      </c>
      <c r="X53">
        <v>-120</v>
      </c>
      <c r="Y53">
        <v>0</v>
      </c>
      <c r="Z53">
        <v>7.7</v>
      </c>
      <c r="AA53">
        <v>-35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6.55</v>
      </c>
      <c r="N54" s="115">
        <v>0</v>
      </c>
      <c r="O54" s="88">
        <v>-115</v>
      </c>
      <c r="P54" s="88">
        <v>-67</v>
      </c>
      <c r="Q54" s="88">
        <v>0</v>
      </c>
      <c r="R54" s="88">
        <v>0</v>
      </c>
      <c r="S54" s="116">
        <v>0</v>
      </c>
      <c r="U54" s="115">
        <v>-182</v>
      </c>
      <c r="V54" s="116">
        <v>6.54</v>
      </c>
      <c r="W54">
        <v>0</v>
      </c>
      <c r="X54">
        <v>-115</v>
      </c>
      <c r="Y54">
        <v>0</v>
      </c>
      <c r="Z54">
        <v>6.55</v>
      </c>
      <c r="AA54">
        <v>-67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5.97</v>
      </c>
      <c r="N55" s="115">
        <v>0</v>
      </c>
      <c r="O55" s="88">
        <v>-36</v>
      </c>
      <c r="P55" s="88">
        <v>-132</v>
      </c>
      <c r="Q55" s="88">
        <v>0</v>
      </c>
      <c r="R55" s="88">
        <v>0</v>
      </c>
      <c r="S55" s="116">
        <v>0</v>
      </c>
      <c r="U55" s="115">
        <v>-168</v>
      </c>
      <c r="V55" s="116">
        <v>5.97</v>
      </c>
      <c r="W55">
        <v>0</v>
      </c>
      <c r="X55">
        <v>-36</v>
      </c>
      <c r="Y55">
        <v>0</v>
      </c>
      <c r="Z55">
        <v>5.97</v>
      </c>
      <c r="AA55">
        <v>-132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6.06</v>
      </c>
      <c r="N56" s="115">
        <v>0</v>
      </c>
      <c r="O56" s="88">
        <v>-46</v>
      </c>
      <c r="P56" s="88">
        <v>-121</v>
      </c>
      <c r="Q56" s="88">
        <v>0</v>
      </c>
      <c r="R56" s="88">
        <v>0</v>
      </c>
      <c r="S56" s="116">
        <v>0</v>
      </c>
      <c r="U56" s="115">
        <v>-167</v>
      </c>
      <c r="V56" s="116">
        <v>6.06</v>
      </c>
      <c r="W56">
        <v>0</v>
      </c>
      <c r="X56">
        <v>-46</v>
      </c>
      <c r="Y56">
        <v>0</v>
      </c>
      <c r="Z56">
        <v>6.06</v>
      </c>
      <c r="AA56">
        <v>-121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-31</v>
      </c>
      <c r="P57" s="88">
        <v>-72</v>
      </c>
      <c r="Q57" s="88">
        <v>0</v>
      </c>
      <c r="R57" s="88">
        <v>0</v>
      </c>
      <c r="S57" s="116">
        <v>0</v>
      </c>
      <c r="U57" s="115">
        <v>-103</v>
      </c>
      <c r="V57" s="116">
        <v>0.1</v>
      </c>
      <c r="W57">
        <v>0</v>
      </c>
      <c r="X57">
        <v>-31</v>
      </c>
      <c r="Y57">
        <v>0</v>
      </c>
      <c r="Z57">
        <v>0.1</v>
      </c>
      <c r="AA57">
        <v>-72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3.47</v>
      </c>
      <c r="N58" s="115">
        <v>0</v>
      </c>
      <c r="O58" s="88">
        <v>-69.099999999999994</v>
      </c>
      <c r="P58" s="88">
        <v>-19</v>
      </c>
      <c r="Q58" s="88">
        <v>0</v>
      </c>
      <c r="R58" s="88">
        <v>0</v>
      </c>
      <c r="S58" s="116">
        <v>0</v>
      </c>
      <c r="U58" s="115">
        <v>-88.1</v>
      </c>
      <c r="V58" s="116">
        <v>3.46</v>
      </c>
      <c r="W58">
        <v>0</v>
      </c>
      <c r="X58">
        <v>-69.099999999999994</v>
      </c>
      <c r="Y58">
        <v>0</v>
      </c>
      <c r="Z58">
        <v>3.47</v>
      </c>
      <c r="AA58">
        <v>-19</v>
      </c>
    </row>
    <row r="59" spans="7:27">
      <c r="G59" t="s">
        <v>101</v>
      </c>
      <c r="H59" s="115">
        <v>61.6</v>
      </c>
      <c r="I59" s="88">
        <v>0</v>
      </c>
      <c r="J59" s="88">
        <v>0</v>
      </c>
      <c r="K59" s="88">
        <v>0</v>
      </c>
      <c r="L59" s="88">
        <v>0</v>
      </c>
      <c r="M59" s="116">
        <v>3.27</v>
      </c>
      <c r="N59" s="115">
        <v>0</v>
      </c>
      <c r="O59" s="88">
        <v>-17</v>
      </c>
      <c r="P59" s="88">
        <v>0</v>
      </c>
      <c r="Q59" s="88">
        <v>0</v>
      </c>
      <c r="R59" s="88">
        <v>0</v>
      </c>
      <c r="S59" s="116">
        <v>0</v>
      </c>
      <c r="U59" s="115">
        <v>-17</v>
      </c>
      <c r="V59" s="116">
        <v>64.87</v>
      </c>
      <c r="W59">
        <v>61.6</v>
      </c>
      <c r="X59">
        <v>-17</v>
      </c>
      <c r="Y59">
        <v>0</v>
      </c>
      <c r="Z59">
        <v>3.27</v>
      </c>
      <c r="AA59">
        <v>0</v>
      </c>
    </row>
    <row r="60" spans="7:27">
      <c r="G60" t="s">
        <v>102</v>
      </c>
      <c r="H60" s="115">
        <v>44.28</v>
      </c>
      <c r="I60" s="88">
        <v>0</v>
      </c>
      <c r="J60" s="88">
        <v>0</v>
      </c>
      <c r="K60" s="88">
        <v>0</v>
      </c>
      <c r="L60" s="88">
        <v>0</v>
      </c>
      <c r="M60" s="116">
        <v>10.97</v>
      </c>
      <c r="N60" s="115">
        <v>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-50</v>
      </c>
      <c r="V60" s="116">
        <v>55.25</v>
      </c>
      <c r="W60">
        <v>44.28</v>
      </c>
      <c r="X60">
        <v>-50</v>
      </c>
      <c r="Y60">
        <v>0</v>
      </c>
      <c r="Z60">
        <v>10.97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6.16</v>
      </c>
      <c r="N61" s="115">
        <v>0</v>
      </c>
      <c r="O61" s="88">
        <v>0</v>
      </c>
      <c r="P61" s="88">
        <v>-43.1</v>
      </c>
      <c r="Q61" s="88">
        <v>0</v>
      </c>
      <c r="R61" s="88">
        <v>0</v>
      </c>
      <c r="S61" s="116">
        <v>0</v>
      </c>
      <c r="U61" s="115">
        <v>-43.1</v>
      </c>
      <c r="V61" s="116">
        <v>6.16</v>
      </c>
      <c r="W61">
        <v>0</v>
      </c>
      <c r="X61">
        <v>0</v>
      </c>
      <c r="Y61">
        <v>0</v>
      </c>
      <c r="Z61">
        <v>6.16</v>
      </c>
      <c r="AA61">
        <v>-43.1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6.55</v>
      </c>
      <c r="N62" s="115">
        <v>0</v>
      </c>
      <c r="O62" s="88">
        <v>-23</v>
      </c>
      <c r="P62" s="88">
        <v>-12</v>
      </c>
      <c r="Q62" s="88">
        <v>0</v>
      </c>
      <c r="R62" s="88">
        <v>0</v>
      </c>
      <c r="S62" s="116">
        <v>0</v>
      </c>
      <c r="U62" s="115">
        <v>-35</v>
      </c>
      <c r="V62" s="116">
        <v>6.54</v>
      </c>
      <c r="W62">
        <v>0</v>
      </c>
      <c r="X62">
        <v>-23</v>
      </c>
      <c r="Y62">
        <v>0</v>
      </c>
      <c r="Z62">
        <v>6.55</v>
      </c>
      <c r="AA62">
        <v>-12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6.64</v>
      </c>
      <c r="N63" s="115">
        <v>0</v>
      </c>
      <c r="O63" s="88">
        <v>-50</v>
      </c>
      <c r="P63" s="88">
        <v>-42</v>
      </c>
      <c r="Q63" s="88">
        <v>0</v>
      </c>
      <c r="R63" s="88">
        <v>0</v>
      </c>
      <c r="S63" s="116">
        <v>0</v>
      </c>
      <c r="U63" s="115">
        <v>-92</v>
      </c>
      <c r="V63" s="116">
        <v>6.64</v>
      </c>
      <c r="W63">
        <v>0</v>
      </c>
      <c r="X63">
        <v>-50</v>
      </c>
      <c r="Y63">
        <v>0</v>
      </c>
      <c r="Z63">
        <v>6.64</v>
      </c>
      <c r="AA63">
        <v>-42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0.96</v>
      </c>
      <c r="N64" s="115">
        <v>0</v>
      </c>
      <c r="O64" s="88">
        <v>-50</v>
      </c>
      <c r="P64" s="88">
        <v>-28</v>
      </c>
      <c r="Q64" s="88">
        <v>0</v>
      </c>
      <c r="R64" s="88">
        <v>0</v>
      </c>
      <c r="S64" s="116">
        <v>0</v>
      </c>
      <c r="U64" s="115">
        <v>-78</v>
      </c>
      <c r="V64" s="116">
        <v>0.96</v>
      </c>
      <c r="W64">
        <v>0</v>
      </c>
      <c r="X64">
        <v>-50</v>
      </c>
      <c r="Y64">
        <v>0</v>
      </c>
      <c r="Z64">
        <v>0.96</v>
      </c>
      <c r="AA64">
        <v>-28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8.2799999999999994</v>
      </c>
      <c r="N65" s="115">
        <v>0</v>
      </c>
      <c r="O65" s="88">
        <v>-5</v>
      </c>
      <c r="P65" s="88">
        <v>-251</v>
      </c>
      <c r="Q65" s="88">
        <v>0</v>
      </c>
      <c r="R65" s="88">
        <v>0</v>
      </c>
      <c r="S65" s="116">
        <v>0</v>
      </c>
      <c r="U65" s="115">
        <v>-256</v>
      </c>
      <c r="V65" s="116">
        <v>8.2799999999999994</v>
      </c>
      <c r="W65">
        <v>0</v>
      </c>
      <c r="X65">
        <v>-5</v>
      </c>
      <c r="Y65">
        <v>0</v>
      </c>
      <c r="Z65">
        <v>8.2799999999999994</v>
      </c>
      <c r="AA65">
        <v>-251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5.49</v>
      </c>
      <c r="N66" s="115">
        <v>0</v>
      </c>
      <c r="O66" s="88">
        <v>0</v>
      </c>
      <c r="P66" s="88">
        <v>-261</v>
      </c>
      <c r="Q66" s="88">
        <v>0</v>
      </c>
      <c r="R66" s="88">
        <v>0</v>
      </c>
      <c r="S66" s="116">
        <v>0</v>
      </c>
      <c r="U66" s="115">
        <v>-261</v>
      </c>
      <c r="V66" s="116">
        <v>5.49</v>
      </c>
      <c r="W66">
        <v>0</v>
      </c>
      <c r="X66">
        <v>0</v>
      </c>
      <c r="Y66">
        <v>0</v>
      </c>
      <c r="Z66">
        <v>5.49</v>
      </c>
      <c r="AA66">
        <v>-261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10.68</v>
      </c>
      <c r="N67" s="115">
        <v>0</v>
      </c>
      <c r="O67" s="88">
        <v>0</v>
      </c>
      <c r="P67" s="88">
        <v>-279</v>
      </c>
      <c r="Q67" s="88">
        <v>0</v>
      </c>
      <c r="R67" s="88">
        <v>0</v>
      </c>
      <c r="S67" s="116">
        <v>0</v>
      </c>
      <c r="U67" s="115">
        <v>-279</v>
      </c>
      <c r="V67" s="116">
        <v>10.68</v>
      </c>
      <c r="W67">
        <v>0</v>
      </c>
      <c r="X67">
        <v>0</v>
      </c>
      <c r="Y67">
        <v>0</v>
      </c>
      <c r="Z67">
        <v>10.68</v>
      </c>
      <c r="AA67">
        <v>-279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9.24</v>
      </c>
      <c r="N68" s="115">
        <v>0</v>
      </c>
      <c r="O68" s="88">
        <v>0</v>
      </c>
      <c r="P68" s="88">
        <v>-283</v>
      </c>
      <c r="Q68" s="88">
        <v>0</v>
      </c>
      <c r="R68" s="88">
        <v>0</v>
      </c>
      <c r="S68" s="116">
        <v>0</v>
      </c>
      <c r="U68" s="115">
        <v>-283</v>
      </c>
      <c r="V68" s="116">
        <v>9.24</v>
      </c>
      <c r="W68">
        <v>0</v>
      </c>
      <c r="X68">
        <v>0</v>
      </c>
      <c r="Y68">
        <v>0</v>
      </c>
      <c r="Z68">
        <v>9.24</v>
      </c>
      <c r="AA68">
        <v>-283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7.7</v>
      </c>
      <c r="N69" s="115">
        <v>0</v>
      </c>
      <c r="O69" s="88">
        <v>0</v>
      </c>
      <c r="P69" s="88">
        <v>-265</v>
      </c>
      <c r="Q69" s="88">
        <v>0</v>
      </c>
      <c r="R69" s="88">
        <v>0</v>
      </c>
      <c r="S69" s="116">
        <v>0</v>
      </c>
      <c r="U69" s="115">
        <v>-265</v>
      </c>
      <c r="V69" s="116">
        <v>7.7</v>
      </c>
      <c r="W69">
        <v>0</v>
      </c>
      <c r="X69">
        <v>0</v>
      </c>
      <c r="Y69">
        <v>0</v>
      </c>
      <c r="Z69">
        <v>7.7</v>
      </c>
      <c r="AA69">
        <v>-265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7.32</v>
      </c>
      <c r="N70" s="115">
        <v>0</v>
      </c>
      <c r="O70" s="88">
        <v>0</v>
      </c>
      <c r="P70" s="88">
        <v>-251</v>
      </c>
      <c r="Q70" s="88">
        <v>0</v>
      </c>
      <c r="R70" s="88">
        <v>0</v>
      </c>
      <c r="S70" s="116">
        <v>0</v>
      </c>
      <c r="U70" s="115">
        <v>-251</v>
      </c>
      <c r="V70" s="116">
        <v>7.32</v>
      </c>
      <c r="W70">
        <v>0</v>
      </c>
      <c r="X70">
        <v>0</v>
      </c>
      <c r="Y70">
        <v>0</v>
      </c>
      <c r="Z70">
        <v>7.32</v>
      </c>
      <c r="AA70">
        <v>-251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3.56</v>
      </c>
      <c r="N71" s="115">
        <v>0</v>
      </c>
      <c r="O71" s="88">
        <v>0</v>
      </c>
      <c r="P71" s="88">
        <v>-242</v>
      </c>
      <c r="Q71" s="88">
        <v>0</v>
      </c>
      <c r="R71" s="88">
        <v>0</v>
      </c>
      <c r="S71" s="116">
        <v>0</v>
      </c>
      <c r="U71" s="115">
        <v>-242</v>
      </c>
      <c r="V71" s="116">
        <v>3.56</v>
      </c>
      <c r="W71">
        <v>0</v>
      </c>
      <c r="X71">
        <v>0</v>
      </c>
      <c r="Y71">
        <v>0</v>
      </c>
      <c r="Z71">
        <v>3.56</v>
      </c>
      <c r="AA71">
        <v>-242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10.68</v>
      </c>
      <c r="N72" s="115">
        <v>0</v>
      </c>
      <c r="O72" s="88">
        <v>0</v>
      </c>
      <c r="P72" s="88">
        <v>-233</v>
      </c>
      <c r="Q72" s="88">
        <v>0</v>
      </c>
      <c r="R72" s="88">
        <v>0</v>
      </c>
      <c r="S72" s="116">
        <v>0</v>
      </c>
      <c r="U72" s="115">
        <v>-233</v>
      </c>
      <c r="V72" s="116">
        <v>10.68</v>
      </c>
      <c r="W72">
        <v>0</v>
      </c>
      <c r="X72">
        <v>0</v>
      </c>
      <c r="Y72">
        <v>0</v>
      </c>
      <c r="Z72">
        <v>10.68</v>
      </c>
      <c r="AA72">
        <v>-233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6.74</v>
      </c>
      <c r="N73" s="115">
        <v>0</v>
      </c>
      <c r="O73" s="88">
        <v>0</v>
      </c>
      <c r="P73" s="88">
        <v>-157.69999999999999</v>
      </c>
      <c r="Q73" s="88">
        <v>0</v>
      </c>
      <c r="R73" s="88">
        <v>0</v>
      </c>
      <c r="S73" s="116">
        <v>0</v>
      </c>
      <c r="U73" s="115">
        <v>-157.69999999999999</v>
      </c>
      <c r="V73" s="116">
        <v>6.74</v>
      </c>
      <c r="W73">
        <v>0</v>
      </c>
      <c r="X73">
        <v>0</v>
      </c>
      <c r="Y73">
        <v>0</v>
      </c>
      <c r="Z73">
        <v>6.74</v>
      </c>
      <c r="AA73">
        <v>-157.69999999999999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10.49</v>
      </c>
      <c r="N74" s="115">
        <v>0</v>
      </c>
      <c r="O74" s="88">
        <v>0</v>
      </c>
      <c r="P74" s="88">
        <v>-226</v>
      </c>
      <c r="Q74" s="88">
        <v>0</v>
      </c>
      <c r="R74" s="88">
        <v>0</v>
      </c>
      <c r="S74" s="116">
        <v>0</v>
      </c>
      <c r="U74" s="115">
        <v>-226</v>
      </c>
      <c r="V74" s="116">
        <v>10.49</v>
      </c>
      <c r="W74">
        <v>0</v>
      </c>
      <c r="X74">
        <v>0</v>
      </c>
      <c r="Y74">
        <v>0</v>
      </c>
      <c r="Z74">
        <v>10.49</v>
      </c>
      <c r="AA74">
        <v>-226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6.83</v>
      </c>
      <c r="N75" s="115">
        <v>0</v>
      </c>
      <c r="O75" s="88">
        <v>0</v>
      </c>
      <c r="P75" s="88">
        <v>-271</v>
      </c>
      <c r="Q75" s="88">
        <v>0</v>
      </c>
      <c r="R75" s="88">
        <v>0</v>
      </c>
      <c r="S75" s="116">
        <v>0</v>
      </c>
      <c r="U75" s="115">
        <v>-271</v>
      </c>
      <c r="V75" s="116">
        <v>6.83</v>
      </c>
      <c r="W75">
        <v>0</v>
      </c>
      <c r="X75">
        <v>0</v>
      </c>
      <c r="Y75">
        <v>0</v>
      </c>
      <c r="Z75">
        <v>6.83</v>
      </c>
      <c r="AA75">
        <v>-271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5.39</v>
      </c>
      <c r="N76" s="115">
        <v>0</v>
      </c>
      <c r="O76" s="88">
        <v>0</v>
      </c>
      <c r="P76" s="88">
        <v>-275</v>
      </c>
      <c r="Q76" s="88">
        <v>0</v>
      </c>
      <c r="R76" s="88">
        <v>0</v>
      </c>
      <c r="S76" s="116">
        <v>0</v>
      </c>
      <c r="U76" s="115">
        <v>-275</v>
      </c>
      <c r="V76" s="116">
        <v>5.39</v>
      </c>
      <c r="W76">
        <v>0</v>
      </c>
      <c r="X76">
        <v>0</v>
      </c>
      <c r="Y76">
        <v>0</v>
      </c>
      <c r="Z76">
        <v>5.39</v>
      </c>
      <c r="AA76">
        <v>-275</v>
      </c>
    </row>
    <row r="77" spans="7:27">
      <c r="G77" t="s">
        <v>119</v>
      </c>
      <c r="H77" s="115">
        <v>0</v>
      </c>
      <c r="I77" s="88">
        <v>15.71</v>
      </c>
      <c r="J77" s="88">
        <v>0</v>
      </c>
      <c r="K77" s="88">
        <v>8.98</v>
      </c>
      <c r="L77" s="88">
        <v>0</v>
      </c>
      <c r="M77" s="116">
        <v>4.01</v>
      </c>
      <c r="N77" s="115">
        <v>0</v>
      </c>
      <c r="O77" s="88">
        <v>0</v>
      </c>
      <c r="P77" s="88">
        <v>-242</v>
      </c>
      <c r="Q77" s="88">
        <v>0</v>
      </c>
      <c r="R77" s="88">
        <v>0</v>
      </c>
      <c r="S77" s="116">
        <v>0</v>
      </c>
      <c r="U77" s="115">
        <v>-242</v>
      </c>
      <c r="V77" s="116">
        <v>28.7</v>
      </c>
      <c r="W77">
        <v>0</v>
      </c>
      <c r="X77">
        <v>15.71</v>
      </c>
      <c r="Y77">
        <v>8.98</v>
      </c>
      <c r="Z77">
        <v>4.01</v>
      </c>
      <c r="AA77">
        <v>-242</v>
      </c>
    </row>
    <row r="78" spans="7:27">
      <c r="G78" t="s">
        <v>120</v>
      </c>
      <c r="H78" s="115">
        <v>0</v>
      </c>
      <c r="I78" s="88">
        <v>11.85</v>
      </c>
      <c r="J78" s="88">
        <v>0</v>
      </c>
      <c r="K78" s="88">
        <v>8.23</v>
      </c>
      <c r="L78" s="88">
        <v>0</v>
      </c>
      <c r="M78" s="116">
        <v>0.34</v>
      </c>
      <c r="N78" s="115">
        <v>0</v>
      </c>
      <c r="O78" s="88">
        <v>0</v>
      </c>
      <c r="P78" s="88">
        <v>-224</v>
      </c>
      <c r="Q78" s="88">
        <v>0</v>
      </c>
      <c r="R78" s="88">
        <v>0</v>
      </c>
      <c r="S78" s="116">
        <v>0</v>
      </c>
      <c r="U78" s="115">
        <v>-224</v>
      </c>
      <c r="V78" s="116">
        <v>20.420000000000002</v>
      </c>
      <c r="W78">
        <v>0</v>
      </c>
      <c r="X78">
        <v>11.85</v>
      </c>
      <c r="Y78">
        <v>8.23</v>
      </c>
      <c r="Z78">
        <v>0.34</v>
      </c>
      <c r="AA78">
        <v>-224</v>
      </c>
    </row>
    <row r="79" spans="7:27">
      <c r="G79" t="s">
        <v>121</v>
      </c>
      <c r="H79" s="115">
        <v>0</v>
      </c>
      <c r="I79" s="88">
        <v>9.77</v>
      </c>
      <c r="J79" s="88">
        <v>0</v>
      </c>
      <c r="K79" s="88">
        <v>0</v>
      </c>
      <c r="L79" s="88">
        <v>0</v>
      </c>
      <c r="M79" s="116">
        <v>2.41</v>
      </c>
      <c r="N79" s="115">
        <v>0</v>
      </c>
      <c r="O79" s="88">
        <v>0</v>
      </c>
      <c r="P79" s="88">
        <v>-262</v>
      </c>
      <c r="Q79" s="88">
        <v>0</v>
      </c>
      <c r="R79" s="88">
        <v>0</v>
      </c>
      <c r="S79" s="116">
        <v>0</v>
      </c>
      <c r="U79" s="115">
        <v>-262</v>
      </c>
      <c r="V79" s="116">
        <v>12.18</v>
      </c>
      <c r="W79">
        <v>0</v>
      </c>
      <c r="X79">
        <v>9.77</v>
      </c>
      <c r="Y79">
        <v>0</v>
      </c>
      <c r="Z79">
        <v>2.41</v>
      </c>
      <c r="AA79">
        <v>-262</v>
      </c>
    </row>
    <row r="80" spans="7:27">
      <c r="G80" t="s">
        <v>122</v>
      </c>
      <c r="H80" s="115">
        <v>0</v>
      </c>
      <c r="I80" s="88">
        <v>11.12</v>
      </c>
      <c r="J80" s="88">
        <v>0</v>
      </c>
      <c r="K80" s="88">
        <v>7.69</v>
      </c>
      <c r="L80" s="88">
        <v>0</v>
      </c>
      <c r="M80" s="116">
        <v>2.62</v>
      </c>
      <c r="N80" s="115">
        <v>0</v>
      </c>
      <c r="O80" s="88">
        <v>0</v>
      </c>
      <c r="P80" s="88">
        <v>-248</v>
      </c>
      <c r="Q80" s="88">
        <v>0</v>
      </c>
      <c r="R80" s="88">
        <v>0</v>
      </c>
      <c r="S80" s="116">
        <v>0</v>
      </c>
      <c r="U80" s="115">
        <v>-248</v>
      </c>
      <c r="V80" s="116">
        <v>21.43</v>
      </c>
      <c r="W80">
        <v>0</v>
      </c>
      <c r="X80">
        <v>11.12</v>
      </c>
      <c r="Y80">
        <v>7.69</v>
      </c>
      <c r="Z80">
        <v>2.62</v>
      </c>
      <c r="AA80">
        <v>-248</v>
      </c>
    </row>
    <row r="81" spans="7:27">
      <c r="G81" t="s">
        <v>123</v>
      </c>
      <c r="H81" s="115">
        <v>0</v>
      </c>
      <c r="I81" s="88">
        <v>13.65</v>
      </c>
      <c r="J81" s="88">
        <v>0</v>
      </c>
      <c r="K81" s="88">
        <v>7.8</v>
      </c>
      <c r="L81" s="88">
        <v>0</v>
      </c>
      <c r="M81" s="116">
        <v>5.74</v>
      </c>
      <c r="N81" s="115">
        <v>0</v>
      </c>
      <c r="O81" s="88">
        <v>0</v>
      </c>
      <c r="P81" s="88">
        <v>-210</v>
      </c>
      <c r="Q81" s="88">
        <v>0</v>
      </c>
      <c r="R81" s="88">
        <v>0</v>
      </c>
      <c r="S81" s="116">
        <v>0</v>
      </c>
      <c r="U81" s="115">
        <v>-210</v>
      </c>
      <c r="V81" s="116">
        <v>27.19</v>
      </c>
      <c r="W81">
        <v>0</v>
      </c>
      <c r="X81">
        <v>13.65</v>
      </c>
      <c r="Y81">
        <v>7.8</v>
      </c>
      <c r="Z81">
        <v>5.74</v>
      </c>
      <c r="AA81">
        <v>-210</v>
      </c>
    </row>
    <row r="82" spans="7:27">
      <c r="G82" t="s">
        <v>124</v>
      </c>
      <c r="H82" s="115">
        <v>0</v>
      </c>
      <c r="I82" s="88">
        <v>14.41</v>
      </c>
      <c r="J82" s="88">
        <v>0</v>
      </c>
      <c r="K82" s="88">
        <v>8.2100000000000009</v>
      </c>
      <c r="L82" s="88">
        <v>0</v>
      </c>
      <c r="M82" s="116">
        <v>3.75</v>
      </c>
      <c r="N82" s="115">
        <v>0</v>
      </c>
      <c r="O82" s="88">
        <v>0</v>
      </c>
      <c r="P82" s="88">
        <v>-197</v>
      </c>
      <c r="Q82" s="88">
        <v>0</v>
      </c>
      <c r="R82" s="88">
        <v>0</v>
      </c>
      <c r="S82" s="116">
        <v>0</v>
      </c>
      <c r="U82" s="115">
        <v>-197</v>
      </c>
      <c r="V82" s="116">
        <v>26.37</v>
      </c>
      <c r="W82">
        <v>0</v>
      </c>
      <c r="X82">
        <v>14.41</v>
      </c>
      <c r="Y82">
        <v>8.2100000000000009</v>
      </c>
      <c r="Z82">
        <v>3.75</v>
      </c>
      <c r="AA82">
        <v>-197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6.88</v>
      </c>
      <c r="L83" s="88">
        <v>0</v>
      </c>
      <c r="M83" s="116">
        <v>4.38</v>
      </c>
      <c r="N83" s="115">
        <v>0</v>
      </c>
      <c r="O83" s="88">
        <v>0</v>
      </c>
      <c r="P83" s="88">
        <v>-60</v>
      </c>
      <c r="Q83" s="88">
        <v>0</v>
      </c>
      <c r="R83" s="88">
        <v>0</v>
      </c>
      <c r="S83" s="116">
        <v>0</v>
      </c>
      <c r="U83" s="115">
        <v>-60</v>
      </c>
      <c r="V83" s="116">
        <v>11.26</v>
      </c>
      <c r="W83">
        <v>0</v>
      </c>
      <c r="X83">
        <v>0</v>
      </c>
      <c r="Y83">
        <v>6.88</v>
      </c>
      <c r="Z83">
        <v>4.38</v>
      </c>
      <c r="AA83">
        <v>-60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7.23</v>
      </c>
      <c r="L84" s="88">
        <v>0</v>
      </c>
      <c r="M84" s="116">
        <v>4.21</v>
      </c>
      <c r="N84" s="115">
        <v>0</v>
      </c>
      <c r="O84" s="88">
        <v>0</v>
      </c>
      <c r="P84" s="88">
        <v>-51</v>
      </c>
      <c r="Q84" s="88">
        <v>0</v>
      </c>
      <c r="R84" s="88">
        <v>0</v>
      </c>
      <c r="S84" s="116">
        <v>0</v>
      </c>
      <c r="U84" s="115">
        <v>-51</v>
      </c>
      <c r="V84" s="116">
        <v>11.44</v>
      </c>
      <c r="W84">
        <v>0</v>
      </c>
      <c r="X84">
        <v>0</v>
      </c>
      <c r="Y84">
        <v>7.23</v>
      </c>
      <c r="Z84">
        <v>4.21</v>
      </c>
      <c r="AA84">
        <v>-51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0.89</v>
      </c>
      <c r="N85" s="115">
        <v>0</v>
      </c>
      <c r="O85" s="88">
        <v>0</v>
      </c>
      <c r="P85" s="88">
        <v>-31</v>
      </c>
      <c r="Q85" s="88">
        <v>0</v>
      </c>
      <c r="R85" s="88">
        <v>0</v>
      </c>
      <c r="S85" s="116">
        <v>0</v>
      </c>
      <c r="U85" s="115">
        <v>-31</v>
      </c>
      <c r="V85" s="116">
        <v>0.89</v>
      </c>
      <c r="W85">
        <v>0</v>
      </c>
      <c r="X85">
        <v>0</v>
      </c>
      <c r="Y85">
        <v>0</v>
      </c>
      <c r="Z85">
        <v>0.89</v>
      </c>
      <c r="AA85">
        <v>-31</v>
      </c>
    </row>
    <row r="86" spans="7:27">
      <c r="G86" t="s">
        <v>128</v>
      </c>
      <c r="H86" s="115">
        <v>1.9</v>
      </c>
      <c r="I86" s="88">
        <v>0</v>
      </c>
      <c r="J86" s="88">
        <v>0</v>
      </c>
      <c r="K86" s="88">
        <v>7.54</v>
      </c>
      <c r="L86" s="88">
        <v>0</v>
      </c>
      <c r="M86" s="116">
        <v>5.46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14.9</v>
      </c>
      <c r="W86">
        <v>1.9</v>
      </c>
      <c r="X86">
        <v>0</v>
      </c>
      <c r="Y86">
        <v>7.54</v>
      </c>
      <c r="Z86">
        <v>5.46</v>
      </c>
      <c r="AA86">
        <v>0</v>
      </c>
    </row>
    <row r="87" spans="7:27">
      <c r="G87" t="s">
        <v>129</v>
      </c>
      <c r="H87" s="115">
        <v>2.34</v>
      </c>
      <c r="I87" s="88">
        <v>0</v>
      </c>
      <c r="J87" s="88">
        <v>0</v>
      </c>
      <c r="K87" s="88">
        <v>7.44</v>
      </c>
      <c r="L87" s="88">
        <v>0</v>
      </c>
      <c r="M87" s="116">
        <v>3.93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13.71</v>
      </c>
      <c r="W87">
        <v>2.34</v>
      </c>
      <c r="X87">
        <v>0</v>
      </c>
      <c r="Y87">
        <v>7.44</v>
      </c>
      <c r="Z87">
        <v>3.93</v>
      </c>
      <c r="AA87">
        <v>0</v>
      </c>
    </row>
    <row r="88" spans="7:27">
      <c r="G88" t="s">
        <v>130</v>
      </c>
      <c r="H88" s="115">
        <v>37.21</v>
      </c>
      <c r="I88" s="88">
        <v>0</v>
      </c>
      <c r="J88" s="88">
        <v>0</v>
      </c>
      <c r="K88" s="88">
        <v>6.94</v>
      </c>
      <c r="L88" s="88">
        <v>0</v>
      </c>
      <c r="M88" s="116">
        <v>5.68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49.83</v>
      </c>
      <c r="W88">
        <v>37.21</v>
      </c>
      <c r="X88">
        <v>0</v>
      </c>
      <c r="Y88">
        <v>6.94</v>
      </c>
      <c r="Z88">
        <v>5.68</v>
      </c>
      <c r="AA88">
        <v>0</v>
      </c>
    </row>
    <row r="89" spans="7:27">
      <c r="G89" t="s">
        <v>131</v>
      </c>
      <c r="H89" s="115">
        <v>76.709999999999994</v>
      </c>
      <c r="I89" s="88">
        <v>0</v>
      </c>
      <c r="J89" s="88">
        <v>0</v>
      </c>
      <c r="K89" s="88">
        <v>1.78</v>
      </c>
      <c r="L89" s="88">
        <v>0</v>
      </c>
      <c r="M89" s="116">
        <v>2.63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81.12</v>
      </c>
      <c r="W89">
        <v>76.709999999999994</v>
      </c>
      <c r="X89">
        <v>0</v>
      </c>
      <c r="Y89">
        <v>1.78</v>
      </c>
      <c r="Z89">
        <v>2.63</v>
      </c>
      <c r="AA89">
        <v>0</v>
      </c>
    </row>
    <row r="90" spans="7:27">
      <c r="G90" t="s">
        <v>132</v>
      </c>
      <c r="H90" s="115">
        <v>111.23</v>
      </c>
      <c r="I90" s="88">
        <v>4.45</v>
      </c>
      <c r="J90" s="88">
        <v>0</v>
      </c>
      <c r="K90" s="88">
        <v>3.81</v>
      </c>
      <c r="L90" s="88">
        <v>0</v>
      </c>
      <c r="M90" s="116">
        <v>2.92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122.41</v>
      </c>
      <c r="W90">
        <v>111.23</v>
      </c>
      <c r="X90">
        <v>4.45</v>
      </c>
      <c r="Y90">
        <v>3.81</v>
      </c>
      <c r="Z90">
        <v>2.92</v>
      </c>
      <c r="AA90">
        <v>0</v>
      </c>
    </row>
    <row r="91" spans="7:27">
      <c r="G91" t="s">
        <v>133</v>
      </c>
      <c r="H91" s="115">
        <v>60.53</v>
      </c>
      <c r="I91" s="88">
        <v>0</v>
      </c>
      <c r="J91" s="88">
        <v>0</v>
      </c>
      <c r="K91" s="88">
        <v>0</v>
      </c>
      <c r="L91" s="88">
        <v>0</v>
      </c>
      <c r="M91" s="116">
        <v>2.97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63.5</v>
      </c>
      <c r="W91">
        <v>60.53</v>
      </c>
      <c r="X91">
        <v>0</v>
      </c>
      <c r="Y91">
        <v>0</v>
      </c>
      <c r="Z91">
        <v>2.97</v>
      </c>
      <c r="AA91">
        <v>0</v>
      </c>
    </row>
    <row r="92" spans="7:27">
      <c r="G92" t="s">
        <v>134</v>
      </c>
      <c r="H92" s="115">
        <v>89.74</v>
      </c>
      <c r="I92" s="88">
        <v>3.92</v>
      </c>
      <c r="J92" s="88">
        <v>0</v>
      </c>
      <c r="K92" s="88">
        <v>3.37</v>
      </c>
      <c r="L92" s="88">
        <v>0</v>
      </c>
      <c r="M92" s="116">
        <v>0.96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97.99</v>
      </c>
      <c r="W92">
        <v>89.74</v>
      </c>
      <c r="X92">
        <v>3.92</v>
      </c>
      <c r="Y92">
        <v>3.37</v>
      </c>
      <c r="Z92">
        <v>0.96</v>
      </c>
      <c r="AA92">
        <v>0</v>
      </c>
    </row>
    <row r="93" spans="7:27">
      <c r="G93" t="s">
        <v>135</v>
      </c>
      <c r="H93" s="115">
        <v>122.87</v>
      </c>
      <c r="I93" s="88">
        <v>10.99</v>
      </c>
      <c r="J93" s="88">
        <v>0</v>
      </c>
      <c r="K93" s="88">
        <v>4.2300000000000004</v>
      </c>
      <c r="L93" s="88">
        <v>0</v>
      </c>
      <c r="M93" s="116">
        <v>3.51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141.6</v>
      </c>
      <c r="W93">
        <v>122.87</v>
      </c>
      <c r="X93">
        <v>10.99</v>
      </c>
      <c r="Y93">
        <v>4.2300000000000004</v>
      </c>
      <c r="Z93">
        <v>3.51</v>
      </c>
      <c r="AA93">
        <v>0</v>
      </c>
    </row>
    <row r="94" spans="7:27">
      <c r="G94" t="s">
        <v>136</v>
      </c>
      <c r="H94" s="115">
        <v>152.83000000000001</v>
      </c>
      <c r="I94" s="88">
        <v>15.77</v>
      </c>
      <c r="J94" s="88">
        <v>0</v>
      </c>
      <c r="K94" s="88">
        <v>3.89</v>
      </c>
      <c r="L94" s="88">
        <v>0</v>
      </c>
      <c r="M94" s="116">
        <v>6.67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179.16</v>
      </c>
      <c r="W94">
        <v>152.83000000000001</v>
      </c>
      <c r="X94">
        <v>15.77</v>
      </c>
      <c r="Y94">
        <v>3.89</v>
      </c>
      <c r="Z94">
        <v>6.67</v>
      </c>
      <c r="AA94">
        <v>0</v>
      </c>
    </row>
    <row r="95" spans="7:27">
      <c r="G95" t="s">
        <v>137</v>
      </c>
      <c r="H95" s="115">
        <v>184.63</v>
      </c>
      <c r="I95" s="88">
        <v>25.99</v>
      </c>
      <c r="J95" s="88">
        <v>0</v>
      </c>
      <c r="K95" s="88">
        <v>5.15</v>
      </c>
      <c r="L95" s="88">
        <v>0</v>
      </c>
      <c r="M95" s="116">
        <v>4.4400000000000004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220.21</v>
      </c>
      <c r="W95">
        <v>184.63</v>
      </c>
      <c r="X95">
        <v>25.99</v>
      </c>
      <c r="Y95">
        <v>5.15</v>
      </c>
      <c r="Z95">
        <v>4.4400000000000004</v>
      </c>
      <c r="AA95">
        <v>0</v>
      </c>
    </row>
    <row r="96" spans="7:27">
      <c r="G96" t="s">
        <v>138</v>
      </c>
      <c r="H96" s="115">
        <v>202.83</v>
      </c>
      <c r="I96" s="88">
        <v>30.34</v>
      </c>
      <c r="J96" s="88">
        <v>0</v>
      </c>
      <c r="K96" s="88">
        <v>0</v>
      </c>
      <c r="L96" s="88">
        <v>0</v>
      </c>
      <c r="M96" s="116">
        <v>4.04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237.21</v>
      </c>
      <c r="W96">
        <v>202.83</v>
      </c>
      <c r="X96">
        <v>30.34</v>
      </c>
      <c r="Y96">
        <v>0</v>
      </c>
      <c r="Z96">
        <v>4.04</v>
      </c>
      <c r="AA96">
        <v>0</v>
      </c>
    </row>
    <row r="97" spans="1:83">
      <c r="G97" t="s">
        <v>139</v>
      </c>
      <c r="H97" s="115">
        <v>200.19</v>
      </c>
      <c r="I97" s="88">
        <v>31.28</v>
      </c>
      <c r="J97" s="88">
        <v>0</v>
      </c>
      <c r="K97" s="88">
        <v>6.26</v>
      </c>
      <c r="L97" s="88">
        <v>0</v>
      </c>
      <c r="M97" s="116">
        <v>4.24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241.97</v>
      </c>
      <c r="W97">
        <v>200.19</v>
      </c>
      <c r="X97">
        <v>31.28</v>
      </c>
      <c r="Y97">
        <v>6.26</v>
      </c>
      <c r="Z97">
        <v>4.24</v>
      </c>
      <c r="AA97">
        <v>0</v>
      </c>
    </row>
    <row r="98" spans="1:83">
      <c r="G98" t="s">
        <v>140</v>
      </c>
      <c r="H98" s="115">
        <v>180.94</v>
      </c>
      <c r="I98" s="88">
        <v>25.99</v>
      </c>
      <c r="J98" s="88">
        <v>0</v>
      </c>
      <c r="K98" s="88">
        <v>5.78</v>
      </c>
      <c r="L98" s="88">
        <v>0</v>
      </c>
      <c r="M98" s="116">
        <v>3.56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216.27</v>
      </c>
      <c r="W98">
        <v>180.94</v>
      </c>
      <c r="X98">
        <v>25.99</v>
      </c>
      <c r="Y98">
        <v>5.78</v>
      </c>
      <c r="Z98">
        <v>3.56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0.64440249999999999</v>
      </c>
      <c r="I99" s="111">
        <f t="shared" ref="I99:BQ99" si="1">SUM(I3:I98)/4000</f>
        <v>5.6309999999999999E-2</v>
      </c>
      <c r="J99" s="111">
        <f t="shared" si="1"/>
        <v>0</v>
      </c>
      <c r="K99" s="111">
        <f t="shared" si="1"/>
        <v>2.7802500000000008E-2</v>
      </c>
      <c r="L99" s="111">
        <f t="shared" si="1"/>
        <v>0</v>
      </c>
      <c r="M99" s="111">
        <f t="shared" si="1"/>
        <v>0.12136500000000003</v>
      </c>
      <c r="N99" s="110">
        <f t="shared" si="1"/>
        <v>0</v>
      </c>
      <c r="O99" s="111">
        <f t="shared" si="1"/>
        <v>-2.0375274999999999</v>
      </c>
      <c r="P99" s="111">
        <f t="shared" si="1"/>
        <v>-4.5141249999999999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-6.5516524999999994</v>
      </c>
      <c r="V99" s="112">
        <f t="shared" si="1"/>
        <v>0.84987249999999981</v>
      </c>
      <c r="W99">
        <f t="shared" si="1"/>
        <v>0.64440249999999999</v>
      </c>
      <c r="X99">
        <f t="shared" si="1"/>
        <v>-1.9812175000000003</v>
      </c>
      <c r="Y99">
        <f t="shared" si="1"/>
        <v>2.7802500000000008E-2</v>
      </c>
      <c r="Z99">
        <f t="shared" si="1"/>
        <v>0.12136500000000003</v>
      </c>
      <c r="AA99">
        <f t="shared" si="1"/>
        <v>-4.5141249999999999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516</v>
      </c>
      <c r="Z1" t="s">
        <v>517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522</v>
      </c>
      <c r="AM1" t="s">
        <v>523</v>
      </c>
      <c r="AN1" t="s">
        <v>524</v>
      </c>
      <c r="AO1" t="s">
        <v>525</v>
      </c>
      <c r="AP1" t="s">
        <v>525</v>
      </c>
      <c r="AQ1" t="s">
        <v>526</v>
      </c>
      <c r="AR1" t="s">
        <v>526</v>
      </c>
      <c r="AS1" t="s">
        <v>526</v>
      </c>
      <c r="AT1" t="s">
        <v>527</v>
      </c>
      <c r="AU1" t="s">
        <v>527</v>
      </c>
      <c r="AV1" t="s">
        <v>528</v>
      </c>
      <c r="AW1" t="s">
        <v>528</v>
      </c>
      <c r="AX1" t="s">
        <v>174</v>
      </c>
      <c r="AY1" t="s">
        <v>174</v>
      </c>
      <c r="AZ1" t="s">
        <v>529</v>
      </c>
      <c r="BA1" t="s">
        <v>529</v>
      </c>
      <c r="BB1" t="s">
        <v>530</v>
      </c>
      <c r="BC1" t="s">
        <v>531</v>
      </c>
      <c r="BD1" t="s">
        <v>531</v>
      </c>
      <c r="BE1" t="s">
        <v>531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531</v>
      </c>
      <c r="BL1" t="s">
        <v>532</v>
      </c>
      <c r="BM1" t="s">
        <v>532</v>
      </c>
      <c r="BN1" t="s">
        <v>532</v>
      </c>
      <c r="BO1" t="s">
        <v>532</v>
      </c>
      <c r="BP1" t="s">
        <v>532</v>
      </c>
      <c r="BQ1" t="s">
        <v>532</v>
      </c>
      <c r="BR1" t="s">
        <v>533</v>
      </c>
      <c r="BS1" t="s">
        <v>534</v>
      </c>
      <c r="BT1" t="s">
        <v>535</v>
      </c>
      <c r="BU1" t="s">
        <v>536</v>
      </c>
      <c r="BV1" t="s">
        <v>537</v>
      </c>
      <c r="BW1" t="s">
        <v>537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44800</v>
      </c>
      <c r="W2" s="30" t="s">
        <v>149</v>
      </c>
      <c r="X2" t="s">
        <v>149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389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404</v>
      </c>
      <c r="AW2" t="s">
        <v>404</v>
      </c>
      <c r="AX2" t="s">
        <v>150</v>
      </c>
      <c r="AY2" t="s">
        <v>153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886.20999999999992</v>
      </c>
      <c r="I3" s="95">
        <v>274.14000000000004</v>
      </c>
      <c r="J3" s="95">
        <v>300.23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96.25</v>
      </c>
      <c r="Y3">
        <v>13.17</v>
      </c>
      <c r="Z3">
        <v>28.54</v>
      </c>
      <c r="AA3">
        <v>5.09</v>
      </c>
      <c r="AB3">
        <v>0.96</v>
      </c>
      <c r="AC3">
        <v>16.36</v>
      </c>
      <c r="AD3">
        <v>28.88</v>
      </c>
      <c r="AE3">
        <v>17.32</v>
      </c>
      <c r="AF3">
        <v>69.3</v>
      </c>
      <c r="AG3">
        <v>93.84</v>
      </c>
      <c r="AH3">
        <v>185.28</v>
      </c>
      <c r="AI3">
        <v>31.28</v>
      </c>
      <c r="AJ3">
        <v>23.1</v>
      </c>
      <c r="AK3">
        <v>66.17</v>
      </c>
      <c r="AL3">
        <v>0.72</v>
      </c>
      <c r="AM3">
        <v>96.25</v>
      </c>
      <c r="AN3">
        <v>0</v>
      </c>
      <c r="AO3">
        <v>14.44</v>
      </c>
      <c r="AP3">
        <v>14.44</v>
      </c>
      <c r="AQ3">
        <v>45.48</v>
      </c>
      <c r="AR3">
        <v>68.39</v>
      </c>
      <c r="AS3">
        <v>21.72</v>
      </c>
      <c r="AT3">
        <v>87.59</v>
      </c>
      <c r="AU3">
        <v>190.2</v>
      </c>
      <c r="AV3">
        <v>1.92</v>
      </c>
      <c r="AW3">
        <v>1.92</v>
      </c>
      <c r="AX3">
        <v>0</v>
      </c>
      <c r="AY3">
        <v>0</v>
      </c>
      <c r="AZ3">
        <v>90.48</v>
      </c>
      <c r="BA3">
        <v>0</v>
      </c>
      <c r="BB3">
        <v>24.78</v>
      </c>
      <c r="BC3">
        <v>0.82</v>
      </c>
      <c r="BD3">
        <v>0.39</v>
      </c>
      <c r="BE3">
        <v>0.52</v>
      </c>
      <c r="BF3">
        <v>0.93</v>
      </c>
      <c r="BG3">
        <v>0.92</v>
      </c>
      <c r="BH3">
        <v>1.01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2.89</v>
      </c>
      <c r="BP3">
        <v>0.67</v>
      </c>
      <c r="BQ3">
        <v>0.57999999999999996</v>
      </c>
      <c r="BR3">
        <v>24.78</v>
      </c>
      <c r="BS3">
        <v>25.93</v>
      </c>
      <c r="BT3">
        <v>67.38</v>
      </c>
      <c r="BU3">
        <v>0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886.20999999999992</v>
      </c>
      <c r="I4" s="88">
        <v>274.14000000000004</v>
      </c>
      <c r="J4" s="88">
        <v>300.23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96.25</v>
      </c>
      <c r="Y4">
        <v>13.17</v>
      </c>
      <c r="Z4">
        <v>28.54</v>
      </c>
      <c r="AA4">
        <v>5.09</v>
      </c>
      <c r="AB4">
        <v>0.96</v>
      </c>
      <c r="AC4">
        <v>16.36</v>
      </c>
      <c r="AD4">
        <v>28.88</v>
      </c>
      <c r="AE4">
        <v>17.32</v>
      </c>
      <c r="AF4">
        <v>69.3</v>
      </c>
      <c r="AG4">
        <v>93.84</v>
      </c>
      <c r="AH4">
        <v>185.28</v>
      </c>
      <c r="AI4">
        <v>31.28</v>
      </c>
      <c r="AJ4">
        <v>23.1</v>
      </c>
      <c r="AK4">
        <v>66.17</v>
      </c>
      <c r="AL4">
        <v>0.72</v>
      </c>
      <c r="AM4">
        <v>96.25</v>
      </c>
      <c r="AN4">
        <v>0</v>
      </c>
      <c r="AO4">
        <v>14.44</v>
      </c>
      <c r="AP4">
        <v>14.44</v>
      </c>
      <c r="AQ4">
        <v>45.48</v>
      </c>
      <c r="AR4">
        <v>68.39</v>
      </c>
      <c r="AS4">
        <v>21.72</v>
      </c>
      <c r="AT4">
        <v>87.59</v>
      </c>
      <c r="AU4">
        <v>190.2</v>
      </c>
      <c r="AV4">
        <v>1.92</v>
      </c>
      <c r="AW4">
        <v>1.92</v>
      </c>
      <c r="AX4">
        <v>0</v>
      </c>
      <c r="AY4">
        <v>0</v>
      </c>
      <c r="AZ4">
        <v>90.48</v>
      </c>
      <c r="BA4">
        <v>0</v>
      </c>
      <c r="BB4">
        <v>24.78</v>
      </c>
      <c r="BC4">
        <v>0.82</v>
      </c>
      <c r="BD4">
        <v>0.39</v>
      </c>
      <c r="BE4">
        <v>0.52</v>
      </c>
      <c r="BF4">
        <v>0.93</v>
      </c>
      <c r="BG4">
        <v>0.92</v>
      </c>
      <c r="BH4">
        <v>1.01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2.89</v>
      </c>
      <c r="BP4">
        <v>0.67</v>
      </c>
      <c r="BQ4">
        <v>0.57999999999999996</v>
      </c>
      <c r="BR4">
        <v>24.78</v>
      </c>
      <c r="BS4">
        <v>25.93</v>
      </c>
      <c r="BT4">
        <v>67.38</v>
      </c>
      <c r="BU4">
        <v>0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886.20999999999992</v>
      </c>
      <c r="I5" s="88">
        <v>274.14000000000004</v>
      </c>
      <c r="J5" s="88">
        <v>300.23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96.25</v>
      </c>
      <c r="Y5">
        <v>13.17</v>
      </c>
      <c r="Z5">
        <v>28.54</v>
      </c>
      <c r="AA5">
        <v>5.09</v>
      </c>
      <c r="AB5">
        <v>0.96</v>
      </c>
      <c r="AC5">
        <v>16.36</v>
      </c>
      <c r="AD5">
        <v>28.88</v>
      </c>
      <c r="AE5">
        <v>17.32</v>
      </c>
      <c r="AF5">
        <v>69.3</v>
      </c>
      <c r="AG5">
        <v>93.84</v>
      </c>
      <c r="AH5">
        <v>185.28</v>
      </c>
      <c r="AI5">
        <v>31.28</v>
      </c>
      <c r="AJ5">
        <v>23.1</v>
      </c>
      <c r="AK5">
        <v>66.17</v>
      </c>
      <c r="AL5">
        <v>0.72</v>
      </c>
      <c r="AM5">
        <v>96.25</v>
      </c>
      <c r="AN5">
        <v>0</v>
      </c>
      <c r="AO5">
        <v>14.44</v>
      </c>
      <c r="AP5">
        <v>14.44</v>
      </c>
      <c r="AQ5">
        <v>45.48</v>
      </c>
      <c r="AR5">
        <v>68.39</v>
      </c>
      <c r="AS5">
        <v>21.72</v>
      </c>
      <c r="AT5">
        <v>87.59</v>
      </c>
      <c r="AU5">
        <v>190.2</v>
      </c>
      <c r="AV5">
        <v>1.92</v>
      </c>
      <c r="AW5">
        <v>1.92</v>
      </c>
      <c r="AX5">
        <v>0</v>
      </c>
      <c r="AY5">
        <v>0</v>
      </c>
      <c r="AZ5">
        <v>90.48</v>
      </c>
      <c r="BA5">
        <v>0</v>
      </c>
      <c r="BB5">
        <v>24.78</v>
      </c>
      <c r="BC5">
        <v>0.82</v>
      </c>
      <c r="BD5">
        <v>0.39</v>
      </c>
      <c r="BE5">
        <v>0.52</v>
      </c>
      <c r="BF5">
        <v>0.93</v>
      </c>
      <c r="BG5">
        <v>0.92</v>
      </c>
      <c r="BH5">
        <v>1.01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2.89</v>
      </c>
      <c r="BP5">
        <v>0.67</v>
      </c>
      <c r="BQ5">
        <v>0.57999999999999996</v>
      </c>
      <c r="BR5">
        <v>24.78</v>
      </c>
      <c r="BS5">
        <v>25.93</v>
      </c>
      <c r="BT5">
        <v>67.38</v>
      </c>
      <c r="BU5">
        <v>0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886.20999999999992</v>
      </c>
      <c r="I6" s="88">
        <v>274.14000000000004</v>
      </c>
      <c r="J6" s="88">
        <v>300.23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96.25</v>
      </c>
      <c r="Y6">
        <v>13.17</v>
      </c>
      <c r="Z6">
        <v>28.54</v>
      </c>
      <c r="AA6">
        <v>5.09</v>
      </c>
      <c r="AB6">
        <v>0.96</v>
      </c>
      <c r="AC6">
        <v>16.36</v>
      </c>
      <c r="AD6">
        <v>28.88</v>
      </c>
      <c r="AE6">
        <v>17.32</v>
      </c>
      <c r="AF6">
        <v>69.3</v>
      </c>
      <c r="AG6">
        <v>93.84</v>
      </c>
      <c r="AH6">
        <v>185.28</v>
      </c>
      <c r="AI6">
        <v>31.28</v>
      </c>
      <c r="AJ6">
        <v>23.1</v>
      </c>
      <c r="AK6">
        <v>66.17</v>
      </c>
      <c r="AL6">
        <v>0.72</v>
      </c>
      <c r="AM6">
        <v>96.25</v>
      </c>
      <c r="AN6">
        <v>0</v>
      </c>
      <c r="AO6">
        <v>14.44</v>
      </c>
      <c r="AP6">
        <v>14.44</v>
      </c>
      <c r="AQ6">
        <v>45.48</v>
      </c>
      <c r="AR6">
        <v>68.39</v>
      </c>
      <c r="AS6">
        <v>21.72</v>
      </c>
      <c r="AT6">
        <v>87.59</v>
      </c>
      <c r="AU6">
        <v>190.2</v>
      </c>
      <c r="AV6">
        <v>1.92</v>
      </c>
      <c r="AW6">
        <v>1.92</v>
      </c>
      <c r="AX6">
        <v>0</v>
      </c>
      <c r="AY6">
        <v>0</v>
      </c>
      <c r="AZ6">
        <v>90.48</v>
      </c>
      <c r="BA6">
        <v>0</v>
      </c>
      <c r="BB6">
        <v>24.78</v>
      </c>
      <c r="BC6">
        <v>0.82</v>
      </c>
      <c r="BD6">
        <v>0.39</v>
      </c>
      <c r="BE6">
        <v>0.52</v>
      </c>
      <c r="BF6">
        <v>0.93</v>
      </c>
      <c r="BG6">
        <v>0.92</v>
      </c>
      <c r="BH6">
        <v>1.01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2.89</v>
      </c>
      <c r="BP6">
        <v>0.67</v>
      </c>
      <c r="BQ6">
        <v>0.57999999999999996</v>
      </c>
      <c r="BR6">
        <v>24.78</v>
      </c>
      <c r="BS6">
        <v>25.93</v>
      </c>
      <c r="BT6">
        <v>67.38</v>
      </c>
      <c r="BU6">
        <v>0</v>
      </c>
      <c r="BV6">
        <v>0</v>
      </c>
      <c r="BW6">
        <v>0</v>
      </c>
    </row>
    <row r="7" spans="1:75">
      <c r="A7" t="s">
        <v>243</v>
      </c>
      <c r="B7" t="s">
        <v>298</v>
      </c>
      <c r="C7" t="s">
        <v>265</v>
      </c>
      <c r="G7" t="s">
        <v>49</v>
      </c>
      <c r="H7" s="115">
        <v>885.89999999999986</v>
      </c>
      <c r="I7" s="88">
        <v>274.14000000000004</v>
      </c>
      <c r="J7" s="88">
        <v>300.23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96.25</v>
      </c>
      <c r="Y7">
        <v>13.17</v>
      </c>
      <c r="Z7">
        <v>28.54</v>
      </c>
      <c r="AA7">
        <v>5.09</v>
      </c>
      <c r="AB7">
        <v>0.96</v>
      </c>
      <c r="AC7">
        <v>16.36</v>
      </c>
      <c r="AD7">
        <v>28.88</v>
      </c>
      <c r="AE7">
        <v>17.32</v>
      </c>
      <c r="AF7">
        <v>69.3</v>
      </c>
      <c r="AG7">
        <v>93.84</v>
      </c>
      <c r="AH7">
        <v>185.28</v>
      </c>
      <c r="AI7">
        <v>31.28</v>
      </c>
      <c r="AJ7">
        <v>23.1</v>
      </c>
      <c r="AK7">
        <v>66.17</v>
      </c>
      <c r="AL7">
        <v>0.64</v>
      </c>
      <c r="AM7">
        <v>96.25</v>
      </c>
      <c r="AN7">
        <v>0</v>
      </c>
      <c r="AO7">
        <v>14.44</v>
      </c>
      <c r="AP7">
        <v>14.44</v>
      </c>
      <c r="AQ7">
        <v>45.48</v>
      </c>
      <c r="AR7">
        <v>68.39</v>
      </c>
      <c r="AS7">
        <v>21.72</v>
      </c>
      <c r="AT7">
        <v>87.59</v>
      </c>
      <c r="AU7">
        <v>190.2</v>
      </c>
      <c r="AV7">
        <v>1.92</v>
      </c>
      <c r="AW7">
        <v>1.92</v>
      </c>
      <c r="AX7">
        <v>0</v>
      </c>
      <c r="AY7">
        <v>0</v>
      </c>
      <c r="AZ7">
        <v>90.48</v>
      </c>
      <c r="BA7">
        <v>0</v>
      </c>
      <c r="BB7">
        <v>24.78</v>
      </c>
      <c r="BC7">
        <v>0.82</v>
      </c>
      <c r="BD7">
        <v>0.39</v>
      </c>
      <c r="BE7">
        <v>0.52</v>
      </c>
      <c r="BF7">
        <v>0.93</v>
      </c>
      <c r="BG7">
        <v>0.92</v>
      </c>
      <c r="BH7">
        <v>1.01</v>
      </c>
      <c r="BI7">
        <v>0.87</v>
      </c>
      <c r="BJ7">
        <v>0.61</v>
      </c>
      <c r="BK7">
        <v>0.38</v>
      </c>
      <c r="BL7">
        <v>1.35</v>
      </c>
      <c r="BM7">
        <v>0.77</v>
      </c>
      <c r="BN7">
        <v>0.48</v>
      </c>
      <c r="BO7">
        <v>2.89</v>
      </c>
      <c r="BP7">
        <v>0.67</v>
      </c>
      <c r="BQ7">
        <v>0.57999999999999996</v>
      </c>
      <c r="BR7">
        <v>24.78</v>
      </c>
      <c r="BS7">
        <v>25.93</v>
      </c>
      <c r="BT7">
        <v>67.38</v>
      </c>
      <c r="BU7">
        <v>0</v>
      </c>
      <c r="BV7">
        <v>0</v>
      </c>
      <c r="BW7">
        <v>0</v>
      </c>
    </row>
    <row r="8" spans="1:75">
      <c r="A8" t="s">
        <v>244</v>
      </c>
      <c r="B8" t="s">
        <v>340</v>
      </c>
      <c r="C8" t="s">
        <v>237</v>
      </c>
      <c r="G8" t="s">
        <v>50</v>
      </c>
      <c r="H8" s="115">
        <v>885.89999999999986</v>
      </c>
      <c r="I8" s="88">
        <v>274.14000000000004</v>
      </c>
      <c r="J8" s="88">
        <v>300.23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96.25</v>
      </c>
      <c r="Y8">
        <v>13.17</v>
      </c>
      <c r="Z8">
        <v>28.54</v>
      </c>
      <c r="AA8">
        <v>5.09</v>
      </c>
      <c r="AB8">
        <v>0.96</v>
      </c>
      <c r="AC8">
        <v>16.36</v>
      </c>
      <c r="AD8">
        <v>28.88</v>
      </c>
      <c r="AE8">
        <v>17.32</v>
      </c>
      <c r="AF8">
        <v>69.3</v>
      </c>
      <c r="AG8">
        <v>93.84</v>
      </c>
      <c r="AH8">
        <v>185.28</v>
      </c>
      <c r="AI8">
        <v>31.28</v>
      </c>
      <c r="AJ8">
        <v>23.1</v>
      </c>
      <c r="AK8">
        <v>66.17</v>
      </c>
      <c r="AL8">
        <v>0.64</v>
      </c>
      <c r="AM8">
        <v>96.25</v>
      </c>
      <c r="AN8">
        <v>0</v>
      </c>
      <c r="AO8">
        <v>14.44</v>
      </c>
      <c r="AP8">
        <v>14.44</v>
      </c>
      <c r="AQ8">
        <v>45.48</v>
      </c>
      <c r="AR8">
        <v>68.39</v>
      </c>
      <c r="AS8">
        <v>21.72</v>
      </c>
      <c r="AT8">
        <v>87.59</v>
      </c>
      <c r="AU8">
        <v>190.2</v>
      </c>
      <c r="AV8">
        <v>1.92</v>
      </c>
      <c r="AW8">
        <v>1.92</v>
      </c>
      <c r="AX8">
        <v>0</v>
      </c>
      <c r="AY8">
        <v>0</v>
      </c>
      <c r="AZ8">
        <v>90.48</v>
      </c>
      <c r="BA8">
        <v>0</v>
      </c>
      <c r="BB8">
        <v>24.78</v>
      </c>
      <c r="BC8">
        <v>0.82</v>
      </c>
      <c r="BD8">
        <v>0.39</v>
      </c>
      <c r="BE8">
        <v>0.52</v>
      </c>
      <c r="BF8">
        <v>0.93</v>
      </c>
      <c r="BG8">
        <v>0.92</v>
      </c>
      <c r="BH8">
        <v>1.01</v>
      </c>
      <c r="BI8">
        <v>0.87</v>
      </c>
      <c r="BJ8">
        <v>0.61</v>
      </c>
      <c r="BK8">
        <v>0.38</v>
      </c>
      <c r="BL8">
        <v>1.35</v>
      </c>
      <c r="BM8">
        <v>0.77</v>
      </c>
      <c r="BN8">
        <v>0.48</v>
      </c>
      <c r="BO8">
        <v>2.89</v>
      </c>
      <c r="BP8">
        <v>0.67</v>
      </c>
      <c r="BQ8">
        <v>0.57999999999999996</v>
      </c>
      <c r="BR8">
        <v>24.78</v>
      </c>
      <c r="BS8">
        <v>25.93</v>
      </c>
      <c r="BT8">
        <v>67.38</v>
      </c>
      <c r="BU8">
        <v>0</v>
      </c>
      <c r="BV8">
        <v>0</v>
      </c>
      <c r="BW8">
        <v>0</v>
      </c>
    </row>
    <row r="9" spans="1:75">
      <c r="A9" t="s">
        <v>245</v>
      </c>
      <c r="B9" t="s">
        <v>360</v>
      </c>
      <c r="C9" t="s">
        <v>238</v>
      </c>
      <c r="G9" t="s">
        <v>51</v>
      </c>
      <c r="H9" s="115">
        <v>885.89999999999986</v>
      </c>
      <c r="I9" s="88">
        <v>274.14000000000004</v>
      </c>
      <c r="J9" s="88">
        <v>300.23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96.25</v>
      </c>
      <c r="Y9">
        <v>13.17</v>
      </c>
      <c r="Z9">
        <v>28.54</v>
      </c>
      <c r="AA9">
        <v>5.09</v>
      </c>
      <c r="AB9">
        <v>0.96</v>
      </c>
      <c r="AC9">
        <v>16.36</v>
      </c>
      <c r="AD9">
        <v>28.88</v>
      </c>
      <c r="AE9">
        <v>17.32</v>
      </c>
      <c r="AF9">
        <v>69.3</v>
      </c>
      <c r="AG9">
        <v>93.84</v>
      </c>
      <c r="AH9">
        <v>185.28</v>
      </c>
      <c r="AI9">
        <v>31.28</v>
      </c>
      <c r="AJ9">
        <v>23.1</v>
      </c>
      <c r="AK9">
        <v>66.17</v>
      </c>
      <c r="AL9">
        <v>0.64</v>
      </c>
      <c r="AM9">
        <v>96.25</v>
      </c>
      <c r="AN9">
        <v>0</v>
      </c>
      <c r="AO9">
        <v>14.44</v>
      </c>
      <c r="AP9">
        <v>14.44</v>
      </c>
      <c r="AQ9">
        <v>45.48</v>
      </c>
      <c r="AR9">
        <v>68.39</v>
      </c>
      <c r="AS9">
        <v>21.72</v>
      </c>
      <c r="AT9">
        <v>87.59</v>
      </c>
      <c r="AU9">
        <v>190.2</v>
      </c>
      <c r="AV9">
        <v>1.92</v>
      </c>
      <c r="AW9">
        <v>1.92</v>
      </c>
      <c r="AX9">
        <v>0</v>
      </c>
      <c r="AY9">
        <v>0</v>
      </c>
      <c r="AZ9">
        <v>90.48</v>
      </c>
      <c r="BA9">
        <v>0</v>
      </c>
      <c r="BB9">
        <v>24.78</v>
      </c>
      <c r="BC9">
        <v>0.82</v>
      </c>
      <c r="BD9">
        <v>0.39</v>
      </c>
      <c r="BE9">
        <v>0.52</v>
      </c>
      <c r="BF9">
        <v>0.93</v>
      </c>
      <c r="BG9">
        <v>0.92</v>
      </c>
      <c r="BH9">
        <v>1.01</v>
      </c>
      <c r="BI9">
        <v>0.87</v>
      </c>
      <c r="BJ9">
        <v>0.61</v>
      </c>
      <c r="BK9">
        <v>0.38</v>
      </c>
      <c r="BL9">
        <v>1.35</v>
      </c>
      <c r="BM9">
        <v>0.77</v>
      </c>
      <c r="BN9">
        <v>0.48</v>
      </c>
      <c r="BO9">
        <v>2.89</v>
      </c>
      <c r="BP9">
        <v>0.67</v>
      </c>
      <c r="BQ9">
        <v>0.57999999999999996</v>
      </c>
      <c r="BR9">
        <v>24.78</v>
      </c>
      <c r="BS9">
        <v>25.93</v>
      </c>
      <c r="BT9">
        <v>67.38</v>
      </c>
      <c r="BU9">
        <v>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885.89999999999986</v>
      </c>
      <c r="I10" s="88">
        <v>274.14000000000004</v>
      </c>
      <c r="J10" s="88">
        <v>300.23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96.25</v>
      </c>
      <c r="Y10">
        <v>13.17</v>
      </c>
      <c r="Z10">
        <v>28.54</v>
      </c>
      <c r="AA10">
        <v>5.09</v>
      </c>
      <c r="AB10">
        <v>0.96</v>
      </c>
      <c r="AC10">
        <v>16.36</v>
      </c>
      <c r="AD10">
        <v>28.88</v>
      </c>
      <c r="AE10">
        <v>17.32</v>
      </c>
      <c r="AF10">
        <v>69.3</v>
      </c>
      <c r="AG10">
        <v>93.84</v>
      </c>
      <c r="AH10">
        <v>185.28</v>
      </c>
      <c r="AI10">
        <v>31.28</v>
      </c>
      <c r="AJ10">
        <v>23.1</v>
      </c>
      <c r="AK10">
        <v>66.17</v>
      </c>
      <c r="AL10">
        <v>0.64</v>
      </c>
      <c r="AM10">
        <v>96.25</v>
      </c>
      <c r="AN10">
        <v>0</v>
      </c>
      <c r="AO10">
        <v>14.44</v>
      </c>
      <c r="AP10">
        <v>14.44</v>
      </c>
      <c r="AQ10">
        <v>45.48</v>
      </c>
      <c r="AR10">
        <v>68.39</v>
      </c>
      <c r="AS10">
        <v>21.72</v>
      </c>
      <c r="AT10">
        <v>87.59</v>
      </c>
      <c r="AU10">
        <v>190.2</v>
      </c>
      <c r="AV10">
        <v>1.92</v>
      </c>
      <c r="AW10">
        <v>1.92</v>
      </c>
      <c r="AX10">
        <v>0</v>
      </c>
      <c r="AY10">
        <v>0</v>
      </c>
      <c r="AZ10">
        <v>90.48</v>
      </c>
      <c r="BA10">
        <v>0</v>
      </c>
      <c r="BB10">
        <v>24.78</v>
      </c>
      <c r="BC10">
        <v>0.82</v>
      </c>
      <c r="BD10">
        <v>0.39</v>
      </c>
      <c r="BE10">
        <v>0.52</v>
      </c>
      <c r="BF10">
        <v>0.93</v>
      </c>
      <c r="BG10">
        <v>0.92</v>
      </c>
      <c r="BH10">
        <v>1.01</v>
      </c>
      <c r="BI10">
        <v>0.87</v>
      </c>
      <c r="BJ10">
        <v>0.61</v>
      </c>
      <c r="BK10">
        <v>0.38</v>
      </c>
      <c r="BL10">
        <v>1.35</v>
      </c>
      <c r="BM10">
        <v>0.77</v>
      </c>
      <c r="BN10">
        <v>0.48</v>
      </c>
      <c r="BO10">
        <v>2.89</v>
      </c>
      <c r="BP10">
        <v>0.67</v>
      </c>
      <c r="BQ10">
        <v>0.57999999999999996</v>
      </c>
      <c r="BR10">
        <v>24.78</v>
      </c>
      <c r="BS10">
        <v>25.93</v>
      </c>
      <c r="BT10">
        <v>67.38</v>
      </c>
      <c r="BU10">
        <v>0</v>
      </c>
      <c r="BV10">
        <v>0</v>
      </c>
      <c r="BW10">
        <v>0</v>
      </c>
    </row>
    <row r="11" spans="1:75">
      <c r="A11" t="s">
        <v>246</v>
      </c>
      <c r="C11" t="s">
        <v>341</v>
      </c>
      <c r="G11" t="s">
        <v>53</v>
      </c>
      <c r="H11" s="115">
        <v>886.09999999999991</v>
      </c>
      <c r="I11" s="88">
        <v>274.14000000000004</v>
      </c>
      <c r="J11" s="88">
        <v>300.23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96.25</v>
      </c>
      <c r="Y11">
        <v>13.17</v>
      </c>
      <c r="Z11">
        <v>28.54</v>
      </c>
      <c r="AA11">
        <v>5.09</v>
      </c>
      <c r="AB11">
        <v>0.96</v>
      </c>
      <c r="AC11">
        <v>16.36</v>
      </c>
      <c r="AD11">
        <v>28.88</v>
      </c>
      <c r="AE11">
        <v>17.32</v>
      </c>
      <c r="AF11">
        <v>69.3</v>
      </c>
      <c r="AG11">
        <v>93.84</v>
      </c>
      <c r="AH11">
        <v>185.28</v>
      </c>
      <c r="AI11">
        <v>31.28</v>
      </c>
      <c r="AJ11">
        <v>23.1</v>
      </c>
      <c r="AK11">
        <v>66.17</v>
      </c>
      <c r="AL11">
        <v>0.61</v>
      </c>
      <c r="AM11">
        <v>96.25</v>
      </c>
      <c r="AN11">
        <v>0</v>
      </c>
      <c r="AO11">
        <v>14.44</v>
      </c>
      <c r="AP11">
        <v>14.44</v>
      </c>
      <c r="AQ11">
        <v>45.48</v>
      </c>
      <c r="AR11">
        <v>68.39</v>
      </c>
      <c r="AS11">
        <v>21.72</v>
      </c>
      <c r="AT11">
        <v>87.59</v>
      </c>
      <c r="AU11">
        <v>190.2</v>
      </c>
      <c r="AV11">
        <v>1.92</v>
      </c>
      <c r="AW11">
        <v>1.92</v>
      </c>
      <c r="AX11">
        <v>0</v>
      </c>
      <c r="AY11">
        <v>0</v>
      </c>
      <c r="AZ11">
        <v>90.48</v>
      </c>
      <c r="BA11">
        <v>0</v>
      </c>
      <c r="BB11">
        <v>24.78</v>
      </c>
      <c r="BC11">
        <v>0.82</v>
      </c>
      <c r="BD11">
        <v>0.39</v>
      </c>
      <c r="BE11">
        <v>0.52</v>
      </c>
      <c r="BF11">
        <v>0.93</v>
      </c>
      <c r="BG11">
        <v>0.92</v>
      </c>
      <c r="BH11">
        <v>1.01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2.89</v>
      </c>
      <c r="BP11">
        <v>0.67</v>
      </c>
      <c r="BQ11">
        <v>0.57999999999999996</v>
      </c>
      <c r="BR11">
        <v>24.78</v>
      </c>
      <c r="BS11">
        <v>25.93</v>
      </c>
      <c r="BT11">
        <v>67.38</v>
      </c>
      <c r="BU11">
        <v>0</v>
      </c>
      <c r="BV11">
        <v>0</v>
      </c>
      <c r="BW11">
        <v>0</v>
      </c>
    </row>
    <row r="12" spans="1:75">
      <c r="A12" t="s">
        <v>247</v>
      </c>
      <c r="C12" t="s">
        <v>361</v>
      </c>
      <c r="G12" t="s">
        <v>54</v>
      </c>
      <c r="H12" s="115">
        <v>886.09999999999991</v>
      </c>
      <c r="I12" s="88">
        <v>274.14000000000004</v>
      </c>
      <c r="J12" s="88">
        <v>300.23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96.25</v>
      </c>
      <c r="Y12">
        <v>13.17</v>
      </c>
      <c r="Z12">
        <v>28.54</v>
      </c>
      <c r="AA12">
        <v>5.09</v>
      </c>
      <c r="AB12">
        <v>0.96</v>
      </c>
      <c r="AC12">
        <v>16.36</v>
      </c>
      <c r="AD12">
        <v>28.88</v>
      </c>
      <c r="AE12">
        <v>17.32</v>
      </c>
      <c r="AF12">
        <v>69.3</v>
      </c>
      <c r="AG12">
        <v>93.84</v>
      </c>
      <c r="AH12">
        <v>185.28</v>
      </c>
      <c r="AI12">
        <v>31.28</v>
      </c>
      <c r="AJ12">
        <v>23.1</v>
      </c>
      <c r="AK12">
        <v>66.17</v>
      </c>
      <c r="AL12">
        <v>0.61</v>
      </c>
      <c r="AM12">
        <v>96.25</v>
      </c>
      <c r="AN12">
        <v>0</v>
      </c>
      <c r="AO12">
        <v>14.44</v>
      </c>
      <c r="AP12">
        <v>14.44</v>
      </c>
      <c r="AQ12">
        <v>45.48</v>
      </c>
      <c r="AR12">
        <v>68.39</v>
      </c>
      <c r="AS12">
        <v>21.72</v>
      </c>
      <c r="AT12">
        <v>87.59</v>
      </c>
      <c r="AU12">
        <v>190.2</v>
      </c>
      <c r="AV12">
        <v>1.92</v>
      </c>
      <c r="AW12">
        <v>1.92</v>
      </c>
      <c r="AX12">
        <v>0</v>
      </c>
      <c r="AY12">
        <v>0</v>
      </c>
      <c r="AZ12">
        <v>90.48</v>
      </c>
      <c r="BA12">
        <v>0</v>
      </c>
      <c r="BB12">
        <v>24.78</v>
      </c>
      <c r="BC12">
        <v>0.82</v>
      </c>
      <c r="BD12">
        <v>0.39</v>
      </c>
      <c r="BE12">
        <v>0.52</v>
      </c>
      <c r="BF12">
        <v>0.93</v>
      </c>
      <c r="BG12">
        <v>0.92</v>
      </c>
      <c r="BH12">
        <v>1.01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2.89</v>
      </c>
      <c r="BP12">
        <v>0.67</v>
      </c>
      <c r="BQ12">
        <v>0.57999999999999996</v>
      </c>
      <c r="BR12">
        <v>24.78</v>
      </c>
      <c r="BS12">
        <v>25.93</v>
      </c>
      <c r="BT12">
        <v>67.38</v>
      </c>
      <c r="BU12">
        <v>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853.36999999999989</v>
      </c>
      <c r="I13" s="88">
        <v>274.14000000000004</v>
      </c>
      <c r="J13" s="88">
        <v>300.23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96.25</v>
      </c>
      <c r="Y13">
        <v>13.17</v>
      </c>
      <c r="Z13">
        <v>28.54</v>
      </c>
      <c r="AA13">
        <v>5.09</v>
      </c>
      <c r="AB13">
        <v>0.96</v>
      </c>
      <c r="AC13">
        <v>16.36</v>
      </c>
      <c r="AD13">
        <v>28.88</v>
      </c>
      <c r="AE13">
        <v>17.32</v>
      </c>
      <c r="AF13">
        <v>69.3</v>
      </c>
      <c r="AG13">
        <v>93.84</v>
      </c>
      <c r="AH13">
        <v>185.28</v>
      </c>
      <c r="AI13">
        <v>31.28</v>
      </c>
      <c r="AJ13">
        <v>23.1</v>
      </c>
      <c r="AK13">
        <v>66.17</v>
      </c>
      <c r="AL13">
        <v>0.61</v>
      </c>
      <c r="AM13">
        <v>96.25</v>
      </c>
      <c r="AN13">
        <v>0</v>
      </c>
      <c r="AO13">
        <v>14.44</v>
      </c>
      <c r="AP13">
        <v>14.44</v>
      </c>
      <c r="AQ13">
        <v>45.48</v>
      </c>
      <c r="AR13">
        <v>68.39</v>
      </c>
      <c r="AS13">
        <v>21.72</v>
      </c>
      <c r="AT13">
        <v>87.59</v>
      </c>
      <c r="AU13">
        <v>190.2</v>
      </c>
      <c r="AV13">
        <v>1.92</v>
      </c>
      <c r="AW13">
        <v>1.92</v>
      </c>
      <c r="AX13">
        <v>0</v>
      </c>
      <c r="AY13">
        <v>0</v>
      </c>
      <c r="AZ13">
        <v>57.75</v>
      </c>
      <c r="BA13">
        <v>0</v>
      </c>
      <c r="BB13">
        <v>24.78</v>
      </c>
      <c r="BC13">
        <v>0.82</v>
      </c>
      <c r="BD13">
        <v>0.39</v>
      </c>
      <c r="BE13">
        <v>0.52</v>
      </c>
      <c r="BF13">
        <v>0.93</v>
      </c>
      <c r="BG13">
        <v>0.92</v>
      </c>
      <c r="BH13">
        <v>1.01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2.89</v>
      </c>
      <c r="BP13">
        <v>0.67</v>
      </c>
      <c r="BQ13">
        <v>0.57999999999999996</v>
      </c>
      <c r="BR13">
        <v>24.78</v>
      </c>
      <c r="BS13">
        <v>25.93</v>
      </c>
      <c r="BT13">
        <v>67.38</v>
      </c>
      <c r="BU13">
        <v>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824.49999999999989</v>
      </c>
      <c r="I14" s="88">
        <v>274.14000000000004</v>
      </c>
      <c r="J14" s="88">
        <v>300.23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96.25</v>
      </c>
      <c r="Y14">
        <v>13.17</v>
      </c>
      <c r="Z14">
        <v>28.54</v>
      </c>
      <c r="AA14">
        <v>5.09</v>
      </c>
      <c r="AB14">
        <v>0.96</v>
      </c>
      <c r="AC14">
        <v>16.36</v>
      </c>
      <c r="AD14">
        <v>28.88</v>
      </c>
      <c r="AE14">
        <v>17.32</v>
      </c>
      <c r="AF14">
        <v>69.3</v>
      </c>
      <c r="AG14">
        <v>93.84</v>
      </c>
      <c r="AH14">
        <v>185.28</v>
      </c>
      <c r="AI14">
        <v>31.28</v>
      </c>
      <c r="AJ14">
        <v>23.1</v>
      </c>
      <c r="AK14">
        <v>66.17</v>
      </c>
      <c r="AL14">
        <v>0.61</v>
      </c>
      <c r="AM14">
        <v>96.25</v>
      </c>
      <c r="AN14">
        <v>0</v>
      </c>
      <c r="AO14">
        <v>14.44</v>
      </c>
      <c r="AP14">
        <v>14.44</v>
      </c>
      <c r="AQ14">
        <v>45.48</v>
      </c>
      <c r="AR14">
        <v>68.39</v>
      </c>
      <c r="AS14">
        <v>21.72</v>
      </c>
      <c r="AT14">
        <v>87.59</v>
      </c>
      <c r="AU14">
        <v>190.2</v>
      </c>
      <c r="AV14">
        <v>1.92</v>
      </c>
      <c r="AW14">
        <v>1.92</v>
      </c>
      <c r="AX14">
        <v>0</v>
      </c>
      <c r="AY14">
        <v>0</v>
      </c>
      <c r="AZ14">
        <v>28.88</v>
      </c>
      <c r="BA14">
        <v>0</v>
      </c>
      <c r="BB14">
        <v>24.78</v>
      </c>
      <c r="BC14">
        <v>0.82</v>
      </c>
      <c r="BD14">
        <v>0.39</v>
      </c>
      <c r="BE14">
        <v>0.52</v>
      </c>
      <c r="BF14">
        <v>0.93</v>
      </c>
      <c r="BG14">
        <v>0.92</v>
      </c>
      <c r="BH14">
        <v>1.01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2.89</v>
      </c>
      <c r="BP14">
        <v>0.67</v>
      </c>
      <c r="BQ14">
        <v>0.57999999999999996</v>
      </c>
      <c r="BR14">
        <v>24.78</v>
      </c>
      <c r="BS14">
        <v>25.93</v>
      </c>
      <c r="BT14">
        <v>67.38</v>
      </c>
      <c r="BU14">
        <v>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748.68999999999983</v>
      </c>
      <c r="I15" s="88">
        <v>256.91000000000003</v>
      </c>
      <c r="J15" s="88">
        <v>300.23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96.25</v>
      </c>
      <c r="Y15">
        <v>13.17</v>
      </c>
      <c r="Z15">
        <v>28.54</v>
      </c>
      <c r="AA15">
        <v>5.09</v>
      </c>
      <c r="AB15">
        <v>0.96</v>
      </c>
      <c r="AC15">
        <v>16.36</v>
      </c>
      <c r="AD15">
        <v>28.88</v>
      </c>
      <c r="AE15">
        <v>17.32</v>
      </c>
      <c r="AF15">
        <v>69.3</v>
      </c>
      <c r="AG15">
        <v>93.84</v>
      </c>
      <c r="AH15">
        <v>185.28</v>
      </c>
      <c r="AI15">
        <v>31.28</v>
      </c>
      <c r="AJ15">
        <v>23.1</v>
      </c>
      <c r="AK15">
        <v>66.17</v>
      </c>
      <c r="AL15">
        <v>0.57999999999999996</v>
      </c>
      <c r="AM15">
        <v>96.25</v>
      </c>
      <c r="AN15">
        <v>0</v>
      </c>
      <c r="AO15">
        <v>14.44</v>
      </c>
      <c r="AP15">
        <v>14.44</v>
      </c>
      <c r="AQ15">
        <v>45.48</v>
      </c>
      <c r="AR15">
        <v>51.16</v>
      </c>
      <c r="AS15">
        <v>21.72</v>
      </c>
      <c r="AT15">
        <v>0</v>
      </c>
      <c r="AU15">
        <v>190.2</v>
      </c>
      <c r="AV15">
        <v>1.92</v>
      </c>
      <c r="AW15">
        <v>1.92</v>
      </c>
      <c r="AX15">
        <v>0</v>
      </c>
      <c r="AY15">
        <v>0</v>
      </c>
      <c r="AZ15">
        <v>90.48</v>
      </c>
      <c r="BA15">
        <v>0</v>
      </c>
      <c r="BB15">
        <v>0</v>
      </c>
      <c r="BC15">
        <v>0.82</v>
      </c>
      <c r="BD15">
        <v>0.39</v>
      </c>
      <c r="BE15">
        <v>0.52</v>
      </c>
      <c r="BF15">
        <v>0.93</v>
      </c>
      <c r="BG15">
        <v>0.92</v>
      </c>
      <c r="BH15">
        <v>1.01</v>
      </c>
      <c r="BI15">
        <v>0.87</v>
      </c>
      <c r="BJ15">
        <v>0.61</v>
      </c>
      <c r="BK15">
        <v>0.38</v>
      </c>
      <c r="BL15">
        <v>1.35</v>
      </c>
      <c r="BM15">
        <v>0.77</v>
      </c>
      <c r="BN15">
        <v>0.48</v>
      </c>
      <c r="BO15">
        <v>2.89</v>
      </c>
      <c r="BP15">
        <v>0.67</v>
      </c>
      <c r="BQ15">
        <v>0.57999999999999996</v>
      </c>
      <c r="BR15">
        <v>0</v>
      </c>
      <c r="BS15">
        <v>25.93</v>
      </c>
      <c r="BT15">
        <v>67.38</v>
      </c>
      <c r="BU15">
        <v>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748.68999999999983</v>
      </c>
      <c r="I16" s="88">
        <v>256.91000000000003</v>
      </c>
      <c r="J16" s="88">
        <v>300.23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96.25</v>
      </c>
      <c r="Y16">
        <v>13.17</v>
      </c>
      <c r="Z16">
        <v>28.54</v>
      </c>
      <c r="AA16">
        <v>5.09</v>
      </c>
      <c r="AB16">
        <v>0.96</v>
      </c>
      <c r="AC16">
        <v>16.36</v>
      </c>
      <c r="AD16">
        <v>28.88</v>
      </c>
      <c r="AE16">
        <v>17.32</v>
      </c>
      <c r="AF16">
        <v>69.3</v>
      </c>
      <c r="AG16">
        <v>93.84</v>
      </c>
      <c r="AH16">
        <v>185.28</v>
      </c>
      <c r="AI16">
        <v>31.28</v>
      </c>
      <c r="AJ16">
        <v>23.1</v>
      </c>
      <c r="AK16">
        <v>66.17</v>
      </c>
      <c r="AL16">
        <v>0.57999999999999996</v>
      </c>
      <c r="AM16">
        <v>96.25</v>
      </c>
      <c r="AN16">
        <v>0</v>
      </c>
      <c r="AO16">
        <v>14.44</v>
      </c>
      <c r="AP16">
        <v>14.44</v>
      </c>
      <c r="AQ16">
        <v>45.48</v>
      </c>
      <c r="AR16">
        <v>51.16</v>
      </c>
      <c r="AS16">
        <v>21.72</v>
      </c>
      <c r="AT16">
        <v>0</v>
      </c>
      <c r="AU16">
        <v>190.2</v>
      </c>
      <c r="AV16">
        <v>1.92</v>
      </c>
      <c r="AW16">
        <v>1.92</v>
      </c>
      <c r="AX16">
        <v>0</v>
      </c>
      <c r="AY16">
        <v>0</v>
      </c>
      <c r="AZ16">
        <v>90.48</v>
      </c>
      <c r="BA16">
        <v>0</v>
      </c>
      <c r="BB16">
        <v>0</v>
      </c>
      <c r="BC16">
        <v>0.82</v>
      </c>
      <c r="BD16">
        <v>0.39</v>
      </c>
      <c r="BE16">
        <v>0.52</v>
      </c>
      <c r="BF16">
        <v>0.93</v>
      </c>
      <c r="BG16">
        <v>0.92</v>
      </c>
      <c r="BH16">
        <v>1.01</v>
      </c>
      <c r="BI16">
        <v>0.87</v>
      </c>
      <c r="BJ16">
        <v>0.61</v>
      </c>
      <c r="BK16">
        <v>0.38</v>
      </c>
      <c r="BL16">
        <v>1.35</v>
      </c>
      <c r="BM16">
        <v>0.77</v>
      </c>
      <c r="BN16">
        <v>0.48</v>
      </c>
      <c r="BO16">
        <v>2.89</v>
      </c>
      <c r="BP16">
        <v>0.67</v>
      </c>
      <c r="BQ16">
        <v>0.57999999999999996</v>
      </c>
      <c r="BR16">
        <v>0</v>
      </c>
      <c r="BS16">
        <v>25.93</v>
      </c>
      <c r="BT16">
        <v>67.38</v>
      </c>
      <c r="BU16">
        <v>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748.68999999999983</v>
      </c>
      <c r="I17" s="88">
        <v>256.91000000000003</v>
      </c>
      <c r="J17" s="88">
        <v>300.23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96.25</v>
      </c>
      <c r="Y17">
        <v>13.17</v>
      </c>
      <c r="Z17">
        <v>28.54</v>
      </c>
      <c r="AA17">
        <v>5.09</v>
      </c>
      <c r="AB17">
        <v>0.96</v>
      </c>
      <c r="AC17">
        <v>16.36</v>
      </c>
      <c r="AD17">
        <v>28.88</v>
      </c>
      <c r="AE17">
        <v>17.32</v>
      </c>
      <c r="AF17">
        <v>69.3</v>
      </c>
      <c r="AG17">
        <v>93.84</v>
      </c>
      <c r="AH17">
        <v>185.28</v>
      </c>
      <c r="AI17">
        <v>31.28</v>
      </c>
      <c r="AJ17">
        <v>23.1</v>
      </c>
      <c r="AK17">
        <v>66.17</v>
      </c>
      <c r="AL17">
        <v>0.57999999999999996</v>
      </c>
      <c r="AM17">
        <v>96.25</v>
      </c>
      <c r="AN17">
        <v>0</v>
      </c>
      <c r="AO17">
        <v>14.44</v>
      </c>
      <c r="AP17">
        <v>14.44</v>
      </c>
      <c r="AQ17">
        <v>45.48</v>
      </c>
      <c r="AR17">
        <v>51.16</v>
      </c>
      <c r="AS17">
        <v>21.72</v>
      </c>
      <c r="AT17">
        <v>0</v>
      </c>
      <c r="AU17">
        <v>190.2</v>
      </c>
      <c r="AV17">
        <v>1.92</v>
      </c>
      <c r="AW17">
        <v>1.92</v>
      </c>
      <c r="AX17">
        <v>0</v>
      </c>
      <c r="AY17">
        <v>0</v>
      </c>
      <c r="AZ17">
        <v>90.48</v>
      </c>
      <c r="BA17">
        <v>0</v>
      </c>
      <c r="BB17">
        <v>0</v>
      </c>
      <c r="BC17">
        <v>0.82</v>
      </c>
      <c r="BD17">
        <v>0.39</v>
      </c>
      <c r="BE17">
        <v>0.52</v>
      </c>
      <c r="BF17">
        <v>0.93</v>
      </c>
      <c r="BG17">
        <v>0.92</v>
      </c>
      <c r="BH17">
        <v>1.01</v>
      </c>
      <c r="BI17">
        <v>0.87</v>
      </c>
      <c r="BJ17">
        <v>0.61</v>
      </c>
      <c r="BK17">
        <v>0.38</v>
      </c>
      <c r="BL17">
        <v>1.35</v>
      </c>
      <c r="BM17">
        <v>0.77</v>
      </c>
      <c r="BN17">
        <v>0.48</v>
      </c>
      <c r="BO17">
        <v>2.89</v>
      </c>
      <c r="BP17">
        <v>0.67</v>
      </c>
      <c r="BQ17">
        <v>0.57999999999999996</v>
      </c>
      <c r="BR17">
        <v>0</v>
      </c>
      <c r="BS17">
        <v>25.93</v>
      </c>
      <c r="BT17">
        <v>67.38</v>
      </c>
      <c r="BU17">
        <v>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748.68999999999983</v>
      </c>
      <c r="I18" s="88">
        <v>256.91000000000003</v>
      </c>
      <c r="J18" s="88">
        <v>300.23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96.25</v>
      </c>
      <c r="Y18">
        <v>13.17</v>
      </c>
      <c r="Z18">
        <v>28.54</v>
      </c>
      <c r="AA18">
        <v>5.09</v>
      </c>
      <c r="AB18">
        <v>0.96</v>
      </c>
      <c r="AC18">
        <v>16.36</v>
      </c>
      <c r="AD18">
        <v>28.88</v>
      </c>
      <c r="AE18">
        <v>17.32</v>
      </c>
      <c r="AF18">
        <v>69.3</v>
      </c>
      <c r="AG18">
        <v>93.84</v>
      </c>
      <c r="AH18">
        <v>185.28</v>
      </c>
      <c r="AI18">
        <v>31.28</v>
      </c>
      <c r="AJ18">
        <v>23.1</v>
      </c>
      <c r="AK18">
        <v>66.17</v>
      </c>
      <c r="AL18">
        <v>0.57999999999999996</v>
      </c>
      <c r="AM18">
        <v>96.25</v>
      </c>
      <c r="AN18">
        <v>0</v>
      </c>
      <c r="AO18">
        <v>14.44</v>
      </c>
      <c r="AP18">
        <v>14.44</v>
      </c>
      <c r="AQ18">
        <v>45.48</v>
      </c>
      <c r="AR18">
        <v>51.16</v>
      </c>
      <c r="AS18">
        <v>21.72</v>
      </c>
      <c r="AT18">
        <v>0</v>
      </c>
      <c r="AU18">
        <v>190.2</v>
      </c>
      <c r="AV18">
        <v>1.92</v>
      </c>
      <c r="AW18">
        <v>1.92</v>
      </c>
      <c r="AX18">
        <v>0</v>
      </c>
      <c r="AY18">
        <v>0</v>
      </c>
      <c r="AZ18">
        <v>90.48</v>
      </c>
      <c r="BA18">
        <v>0</v>
      </c>
      <c r="BB18">
        <v>0</v>
      </c>
      <c r="BC18">
        <v>0.82</v>
      </c>
      <c r="BD18">
        <v>0.39</v>
      </c>
      <c r="BE18">
        <v>0.52</v>
      </c>
      <c r="BF18">
        <v>0.93</v>
      </c>
      <c r="BG18">
        <v>0.92</v>
      </c>
      <c r="BH18">
        <v>1.01</v>
      </c>
      <c r="BI18">
        <v>0.87</v>
      </c>
      <c r="BJ18">
        <v>0.61</v>
      </c>
      <c r="BK18">
        <v>0.38</v>
      </c>
      <c r="BL18">
        <v>1.35</v>
      </c>
      <c r="BM18">
        <v>0.77</v>
      </c>
      <c r="BN18">
        <v>0.48</v>
      </c>
      <c r="BO18">
        <v>2.89</v>
      </c>
      <c r="BP18">
        <v>0.67</v>
      </c>
      <c r="BQ18">
        <v>0.57999999999999996</v>
      </c>
      <c r="BR18">
        <v>0</v>
      </c>
      <c r="BS18">
        <v>25.93</v>
      </c>
      <c r="BT18">
        <v>67.38</v>
      </c>
      <c r="BU18">
        <v>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735.43999999999983</v>
      </c>
      <c r="I19" s="88">
        <v>256.91000000000003</v>
      </c>
      <c r="J19" s="88">
        <v>300.04000000000002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96.25</v>
      </c>
      <c r="Y19">
        <v>12.98</v>
      </c>
      <c r="Z19">
        <v>28.54</v>
      </c>
      <c r="AA19">
        <v>5.09</v>
      </c>
      <c r="AB19">
        <v>0.96</v>
      </c>
      <c r="AC19">
        <v>16.36</v>
      </c>
      <c r="AD19">
        <v>28.88</v>
      </c>
      <c r="AE19">
        <v>17.32</v>
      </c>
      <c r="AF19">
        <v>69.3</v>
      </c>
      <c r="AG19">
        <v>93.84</v>
      </c>
      <c r="AH19">
        <v>185.28</v>
      </c>
      <c r="AI19">
        <v>31.28</v>
      </c>
      <c r="AJ19">
        <v>23.1</v>
      </c>
      <c r="AK19">
        <v>66.17</v>
      </c>
      <c r="AL19">
        <v>0.57999999999999996</v>
      </c>
      <c r="AM19">
        <v>96.25</v>
      </c>
      <c r="AN19">
        <v>0</v>
      </c>
      <c r="AO19">
        <v>14.44</v>
      </c>
      <c r="AP19">
        <v>14.44</v>
      </c>
      <c r="AQ19">
        <v>45.48</v>
      </c>
      <c r="AR19">
        <v>51.16</v>
      </c>
      <c r="AS19">
        <v>21.72</v>
      </c>
      <c r="AT19">
        <v>0</v>
      </c>
      <c r="AU19">
        <v>190.2</v>
      </c>
      <c r="AV19">
        <v>1.92</v>
      </c>
      <c r="AW19">
        <v>1.92</v>
      </c>
      <c r="AX19">
        <v>0</v>
      </c>
      <c r="AY19">
        <v>0</v>
      </c>
      <c r="AZ19">
        <v>77</v>
      </c>
      <c r="BA19">
        <v>0</v>
      </c>
      <c r="BB19">
        <v>0</v>
      </c>
      <c r="BC19">
        <v>0.82</v>
      </c>
      <c r="BD19">
        <v>0.39</v>
      </c>
      <c r="BE19">
        <v>0.52</v>
      </c>
      <c r="BF19">
        <v>0.93</v>
      </c>
      <c r="BG19">
        <v>0.92</v>
      </c>
      <c r="BH19">
        <v>1.01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2.89</v>
      </c>
      <c r="BP19">
        <v>0.67</v>
      </c>
      <c r="BQ19">
        <v>0.57999999999999996</v>
      </c>
      <c r="BR19">
        <v>0</v>
      </c>
      <c r="BS19">
        <v>25.93</v>
      </c>
      <c r="BT19">
        <v>67.38</v>
      </c>
      <c r="BU19">
        <v>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720.99999999999989</v>
      </c>
      <c r="I20" s="88">
        <v>256.91000000000003</v>
      </c>
      <c r="J20" s="88">
        <v>300.04000000000002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96.25</v>
      </c>
      <c r="Y20">
        <v>12.98</v>
      </c>
      <c r="Z20">
        <v>28.54</v>
      </c>
      <c r="AA20">
        <v>5.09</v>
      </c>
      <c r="AB20">
        <v>0.96</v>
      </c>
      <c r="AC20">
        <v>16.36</v>
      </c>
      <c r="AD20">
        <v>28.88</v>
      </c>
      <c r="AE20">
        <v>17.32</v>
      </c>
      <c r="AF20">
        <v>69.3</v>
      </c>
      <c r="AG20">
        <v>93.84</v>
      </c>
      <c r="AH20">
        <v>185.28</v>
      </c>
      <c r="AI20">
        <v>31.28</v>
      </c>
      <c r="AJ20">
        <v>23.1</v>
      </c>
      <c r="AK20">
        <v>66.17</v>
      </c>
      <c r="AL20">
        <v>0.57999999999999996</v>
      </c>
      <c r="AM20">
        <v>96.25</v>
      </c>
      <c r="AN20">
        <v>0</v>
      </c>
      <c r="AO20">
        <v>14.44</v>
      </c>
      <c r="AP20">
        <v>14.44</v>
      </c>
      <c r="AQ20">
        <v>45.48</v>
      </c>
      <c r="AR20">
        <v>51.16</v>
      </c>
      <c r="AS20">
        <v>21.72</v>
      </c>
      <c r="AT20">
        <v>0</v>
      </c>
      <c r="AU20">
        <v>190.2</v>
      </c>
      <c r="AV20">
        <v>1.92</v>
      </c>
      <c r="AW20">
        <v>1.92</v>
      </c>
      <c r="AX20">
        <v>0</v>
      </c>
      <c r="AY20">
        <v>0</v>
      </c>
      <c r="AZ20">
        <v>62.56</v>
      </c>
      <c r="BA20">
        <v>0</v>
      </c>
      <c r="BB20">
        <v>0</v>
      </c>
      <c r="BC20">
        <v>0.82</v>
      </c>
      <c r="BD20">
        <v>0.39</v>
      </c>
      <c r="BE20">
        <v>0.52</v>
      </c>
      <c r="BF20">
        <v>0.93</v>
      </c>
      <c r="BG20">
        <v>0.92</v>
      </c>
      <c r="BH20">
        <v>1.01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2.89</v>
      </c>
      <c r="BP20">
        <v>0.67</v>
      </c>
      <c r="BQ20">
        <v>0.57999999999999996</v>
      </c>
      <c r="BR20">
        <v>0</v>
      </c>
      <c r="BS20">
        <v>25.93</v>
      </c>
      <c r="BT20">
        <v>67.38</v>
      </c>
      <c r="BU20">
        <v>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701.74999999999989</v>
      </c>
      <c r="I21" s="88">
        <v>256.91000000000003</v>
      </c>
      <c r="J21" s="88">
        <v>300.04000000000002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96.25</v>
      </c>
      <c r="Y21">
        <v>12.98</v>
      </c>
      <c r="Z21">
        <v>28.54</v>
      </c>
      <c r="AA21">
        <v>5.09</v>
      </c>
      <c r="AB21">
        <v>0.96</v>
      </c>
      <c r="AC21">
        <v>16.36</v>
      </c>
      <c r="AD21">
        <v>28.88</v>
      </c>
      <c r="AE21">
        <v>17.32</v>
      </c>
      <c r="AF21">
        <v>69.3</v>
      </c>
      <c r="AG21">
        <v>93.84</v>
      </c>
      <c r="AH21">
        <v>185.28</v>
      </c>
      <c r="AI21">
        <v>31.28</v>
      </c>
      <c r="AJ21">
        <v>23.1</v>
      </c>
      <c r="AK21">
        <v>66.17</v>
      </c>
      <c r="AL21">
        <v>0.57999999999999996</v>
      </c>
      <c r="AM21">
        <v>96.25</v>
      </c>
      <c r="AN21">
        <v>0</v>
      </c>
      <c r="AO21">
        <v>14.44</v>
      </c>
      <c r="AP21">
        <v>14.44</v>
      </c>
      <c r="AQ21">
        <v>45.48</v>
      </c>
      <c r="AR21">
        <v>51.16</v>
      </c>
      <c r="AS21">
        <v>21.72</v>
      </c>
      <c r="AT21">
        <v>0</v>
      </c>
      <c r="AU21">
        <v>190.2</v>
      </c>
      <c r="AV21">
        <v>1.92</v>
      </c>
      <c r="AW21">
        <v>1.92</v>
      </c>
      <c r="AX21">
        <v>0</v>
      </c>
      <c r="AY21">
        <v>0</v>
      </c>
      <c r="AZ21">
        <v>43.31</v>
      </c>
      <c r="BA21">
        <v>0</v>
      </c>
      <c r="BB21">
        <v>0</v>
      </c>
      <c r="BC21">
        <v>0.82</v>
      </c>
      <c r="BD21">
        <v>0.39</v>
      </c>
      <c r="BE21">
        <v>0.52</v>
      </c>
      <c r="BF21">
        <v>0.93</v>
      </c>
      <c r="BG21">
        <v>0.92</v>
      </c>
      <c r="BH21">
        <v>1.01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2.89</v>
      </c>
      <c r="BP21">
        <v>0.67</v>
      </c>
      <c r="BQ21">
        <v>0.57999999999999996</v>
      </c>
      <c r="BR21">
        <v>0</v>
      </c>
      <c r="BS21">
        <v>25.93</v>
      </c>
      <c r="BT21">
        <v>67.38</v>
      </c>
      <c r="BU21">
        <v>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677.68999999999983</v>
      </c>
      <c r="I22" s="88">
        <v>256.91000000000003</v>
      </c>
      <c r="J22" s="88">
        <v>300.04000000000002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96.25</v>
      </c>
      <c r="Y22">
        <v>12.98</v>
      </c>
      <c r="Z22">
        <v>28.54</v>
      </c>
      <c r="AA22">
        <v>5.09</v>
      </c>
      <c r="AB22">
        <v>0.96</v>
      </c>
      <c r="AC22">
        <v>16.36</v>
      </c>
      <c r="AD22">
        <v>28.88</v>
      </c>
      <c r="AE22">
        <v>17.32</v>
      </c>
      <c r="AF22">
        <v>69.3</v>
      </c>
      <c r="AG22">
        <v>93.84</v>
      </c>
      <c r="AH22">
        <v>185.28</v>
      </c>
      <c r="AI22">
        <v>31.28</v>
      </c>
      <c r="AJ22">
        <v>23.1</v>
      </c>
      <c r="AK22">
        <v>66.17</v>
      </c>
      <c r="AL22">
        <v>0.57999999999999996</v>
      </c>
      <c r="AM22">
        <v>96.25</v>
      </c>
      <c r="AN22">
        <v>0</v>
      </c>
      <c r="AO22">
        <v>14.44</v>
      </c>
      <c r="AP22">
        <v>14.44</v>
      </c>
      <c r="AQ22">
        <v>45.48</v>
      </c>
      <c r="AR22">
        <v>51.16</v>
      </c>
      <c r="AS22">
        <v>21.72</v>
      </c>
      <c r="AT22">
        <v>0</v>
      </c>
      <c r="AU22">
        <v>190.2</v>
      </c>
      <c r="AV22">
        <v>1.92</v>
      </c>
      <c r="AW22">
        <v>1.92</v>
      </c>
      <c r="AX22">
        <v>0</v>
      </c>
      <c r="AY22">
        <v>0</v>
      </c>
      <c r="AZ22">
        <v>19.25</v>
      </c>
      <c r="BA22">
        <v>0</v>
      </c>
      <c r="BB22">
        <v>0</v>
      </c>
      <c r="BC22">
        <v>0.82</v>
      </c>
      <c r="BD22">
        <v>0.39</v>
      </c>
      <c r="BE22">
        <v>0.52</v>
      </c>
      <c r="BF22">
        <v>0.93</v>
      </c>
      <c r="BG22">
        <v>0.92</v>
      </c>
      <c r="BH22">
        <v>1.01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2.89</v>
      </c>
      <c r="BP22">
        <v>0.67</v>
      </c>
      <c r="BQ22">
        <v>0.57999999999999996</v>
      </c>
      <c r="BR22">
        <v>0</v>
      </c>
      <c r="BS22">
        <v>25.93</v>
      </c>
      <c r="BT22">
        <v>67.38</v>
      </c>
      <c r="BU22">
        <v>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658.43999999999983</v>
      </c>
      <c r="I23" s="88">
        <v>256.91000000000003</v>
      </c>
      <c r="J23" s="88">
        <v>300.04000000000002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12.98</v>
      </c>
      <c r="Z23">
        <v>28.54</v>
      </c>
      <c r="AA23">
        <v>5.09</v>
      </c>
      <c r="AB23">
        <v>0.96</v>
      </c>
      <c r="AC23">
        <v>16.36</v>
      </c>
      <c r="AD23">
        <v>28.88</v>
      </c>
      <c r="AE23">
        <v>17.32</v>
      </c>
      <c r="AF23">
        <v>69.3</v>
      </c>
      <c r="AG23">
        <v>93.84</v>
      </c>
      <c r="AH23">
        <v>185.28</v>
      </c>
      <c r="AI23">
        <v>31.28</v>
      </c>
      <c r="AJ23">
        <v>23.1</v>
      </c>
      <c r="AK23">
        <v>66.17</v>
      </c>
      <c r="AL23">
        <v>0.57999999999999996</v>
      </c>
      <c r="AM23">
        <v>96.25</v>
      </c>
      <c r="AN23">
        <v>0</v>
      </c>
      <c r="AO23">
        <v>14.44</v>
      </c>
      <c r="AP23">
        <v>14.44</v>
      </c>
      <c r="AQ23">
        <v>45.48</v>
      </c>
      <c r="AR23">
        <v>51.16</v>
      </c>
      <c r="AS23">
        <v>21.72</v>
      </c>
      <c r="AT23">
        <v>0</v>
      </c>
      <c r="AU23">
        <v>190.2</v>
      </c>
      <c r="AV23">
        <v>1.92</v>
      </c>
      <c r="AW23">
        <v>1.92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0.82</v>
      </c>
      <c r="BD23">
        <v>0.39</v>
      </c>
      <c r="BE23">
        <v>0.52</v>
      </c>
      <c r="BF23">
        <v>0.93</v>
      </c>
      <c r="BG23">
        <v>0.92</v>
      </c>
      <c r="BH23">
        <v>1.01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2.89</v>
      </c>
      <c r="BP23">
        <v>0.67</v>
      </c>
      <c r="BQ23">
        <v>0.57999999999999996</v>
      </c>
      <c r="BR23">
        <v>0</v>
      </c>
      <c r="BS23">
        <v>25.93</v>
      </c>
      <c r="BT23">
        <v>67.38</v>
      </c>
      <c r="BU23">
        <v>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658.43999999999983</v>
      </c>
      <c r="I24" s="88">
        <v>256.91000000000003</v>
      </c>
      <c r="J24" s="88">
        <v>300.04000000000002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12.98</v>
      </c>
      <c r="Z24">
        <v>28.54</v>
      </c>
      <c r="AA24">
        <v>5.09</v>
      </c>
      <c r="AB24">
        <v>0.96</v>
      </c>
      <c r="AC24">
        <v>16.36</v>
      </c>
      <c r="AD24">
        <v>28.88</v>
      </c>
      <c r="AE24">
        <v>17.32</v>
      </c>
      <c r="AF24">
        <v>69.3</v>
      </c>
      <c r="AG24">
        <v>93.84</v>
      </c>
      <c r="AH24">
        <v>185.28</v>
      </c>
      <c r="AI24">
        <v>31.28</v>
      </c>
      <c r="AJ24">
        <v>23.1</v>
      </c>
      <c r="AK24">
        <v>66.17</v>
      </c>
      <c r="AL24">
        <v>0.57999999999999996</v>
      </c>
      <c r="AM24">
        <v>96.25</v>
      </c>
      <c r="AN24">
        <v>0</v>
      </c>
      <c r="AO24">
        <v>14.44</v>
      </c>
      <c r="AP24">
        <v>14.44</v>
      </c>
      <c r="AQ24">
        <v>45.48</v>
      </c>
      <c r="AR24">
        <v>51.16</v>
      </c>
      <c r="AS24">
        <v>21.72</v>
      </c>
      <c r="AT24">
        <v>0</v>
      </c>
      <c r="AU24">
        <v>190.2</v>
      </c>
      <c r="AV24">
        <v>1.92</v>
      </c>
      <c r="AW24">
        <v>1.92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0.82</v>
      </c>
      <c r="BD24">
        <v>0.39</v>
      </c>
      <c r="BE24">
        <v>0.52</v>
      </c>
      <c r="BF24">
        <v>0.93</v>
      </c>
      <c r="BG24">
        <v>0.92</v>
      </c>
      <c r="BH24">
        <v>1.01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2.89</v>
      </c>
      <c r="BP24">
        <v>0.67</v>
      </c>
      <c r="BQ24">
        <v>0.57999999999999996</v>
      </c>
      <c r="BR24">
        <v>0</v>
      </c>
      <c r="BS24">
        <v>25.93</v>
      </c>
      <c r="BT24">
        <v>67.38</v>
      </c>
      <c r="BU24">
        <v>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658.43999999999983</v>
      </c>
      <c r="I25" s="88">
        <v>256.91000000000003</v>
      </c>
      <c r="J25" s="88">
        <v>300.04000000000002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12.98</v>
      </c>
      <c r="Z25">
        <v>28.54</v>
      </c>
      <c r="AA25">
        <v>5.09</v>
      </c>
      <c r="AB25">
        <v>0.96</v>
      </c>
      <c r="AC25">
        <v>16.36</v>
      </c>
      <c r="AD25">
        <v>28.88</v>
      </c>
      <c r="AE25">
        <v>17.32</v>
      </c>
      <c r="AF25">
        <v>69.3</v>
      </c>
      <c r="AG25">
        <v>93.84</v>
      </c>
      <c r="AH25">
        <v>185.28</v>
      </c>
      <c r="AI25">
        <v>31.28</v>
      </c>
      <c r="AJ25">
        <v>23.1</v>
      </c>
      <c r="AK25">
        <v>66.17</v>
      </c>
      <c r="AL25">
        <v>0.57999999999999996</v>
      </c>
      <c r="AM25">
        <v>96.25</v>
      </c>
      <c r="AN25">
        <v>0</v>
      </c>
      <c r="AO25">
        <v>14.44</v>
      </c>
      <c r="AP25">
        <v>14.44</v>
      </c>
      <c r="AQ25">
        <v>45.48</v>
      </c>
      <c r="AR25">
        <v>51.16</v>
      </c>
      <c r="AS25">
        <v>21.72</v>
      </c>
      <c r="AT25">
        <v>0</v>
      </c>
      <c r="AU25">
        <v>190.2</v>
      </c>
      <c r="AV25">
        <v>1.92</v>
      </c>
      <c r="AW25">
        <v>1.92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0.82</v>
      </c>
      <c r="BD25">
        <v>0.39</v>
      </c>
      <c r="BE25">
        <v>0.52</v>
      </c>
      <c r="BF25">
        <v>0.93</v>
      </c>
      <c r="BG25">
        <v>0.92</v>
      </c>
      <c r="BH25">
        <v>1.01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2.89</v>
      </c>
      <c r="BP25">
        <v>0.67</v>
      </c>
      <c r="BQ25">
        <v>0.57999999999999996</v>
      </c>
      <c r="BR25">
        <v>0</v>
      </c>
      <c r="BS25">
        <v>25.93</v>
      </c>
      <c r="BT25">
        <v>67.38</v>
      </c>
      <c r="BU25">
        <v>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658.43999999999983</v>
      </c>
      <c r="I26" s="88">
        <v>256.91000000000003</v>
      </c>
      <c r="J26" s="88">
        <v>300.04000000000002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12.98</v>
      </c>
      <c r="Z26">
        <v>28.54</v>
      </c>
      <c r="AA26">
        <v>5.09</v>
      </c>
      <c r="AB26">
        <v>0.96</v>
      </c>
      <c r="AC26">
        <v>16.36</v>
      </c>
      <c r="AD26">
        <v>28.88</v>
      </c>
      <c r="AE26">
        <v>17.32</v>
      </c>
      <c r="AF26">
        <v>69.3</v>
      </c>
      <c r="AG26">
        <v>93.84</v>
      </c>
      <c r="AH26">
        <v>185.28</v>
      </c>
      <c r="AI26">
        <v>31.28</v>
      </c>
      <c r="AJ26">
        <v>23.1</v>
      </c>
      <c r="AK26">
        <v>66.17</v>
      </c>
      <c r="AL26">
        <v>0.57999999999999996</v>
      </c>
      <c r="AM26">
        <v>96.25</v>
      </c>
      <c r="AN26">
        <v>0</v>
      </c>
      <c r="AO26">
        <v>14.44</v>
      </c>
      <c r="AP26">
        <v>14.44</v>
      </c>
      <c r="AQ26">
        <v>45.48</v>
      </c>
      <c r="AR26">
        <v>51.16</v>
      </c>
      <c r="AS26">
        <v>21.72</v>
      </c>
      <c r="AT26">
        <v>0</v>
      </c>
      <c r="AU26">
        <v>190.2</v>
      </c>
      <c r="AV26">
        <v>1.92</v>
      </c>
      <c r="AW26">
        <v>1.92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0.82</v>
      </c>
      <c r="BD26">
        <v>0.39</v>
      </c>
      <c r="BE26">
        <v>0.52</v>
      </c>
      <c r="BF26">
        <v>0.93</v>
      </c>
      <c r="BG26">
        <v>0.92</v>
      </c>
      <c r="BH26">
        <v>1.01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2.89</v>
      </c>
      <c r="BP26">
        <v>0.67</v>
      </c>
      <c r="BQ26">
        <v>0.57999999999999996</v>
      </c>
      <c r="BR26">
        <v>0</v>
      </c>
      <c r="BS26">
        <v>25.93</v>
      </c>
      <c r="BT26">
        <v>67.38</v>
      </c>
      <c r="BU26">
        <v>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526.15000000000009</v>
      </c>
      <c r="I27" s="88">
        <v>188.08999999999997</v>
      </c>
      <c r="J27" s="88">
        <v>300.04000000000002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30.8</v>
      </c>
      <c r="X27">
        <v>96.25</v>
      </c>
      <c r="Y27">
        <v>12.98</v>
      </c>
      <c r="Z27">
        <v>28.54</v>
      </c>
      <c r="AA27">
        <v>5.09</v>
      </c>
      <c r="AB27">
        <v>0.96</v>
      </c>
      <c r="AC27">
        <v>16.36</v>
      </c>
      <c r="AD27">
        <v>28.88</v>
      </c>
      <c r="AE27">
        <v>17.32</v>
      </c>
      <c r="AF27">
        <v>0</v>
      </c>
      <c r="AG27">
        <v>0</v>
      </c>
      <c r="AH27">
        <v>185.28</v>
      </c>
      <c r="AI27">
        <v>0</v>
      </c>
      <c r="AJ27">
        <v>0</v>
      </c>
      <c r="AK27">
        <v>66.17</v>
      </c>
      <c r="AL27">
        <v>0.63</v>
      </c>
      <c r="AM27">
        <v>96.25</v>
      </c>
      <c r="AN27">
        <v>0</v>
      </c>
      <c r="AO27">
        <v>14.44</v>
      </c>
      <c r="AP27">
        <v>0</v>
      </c>
      <c r="AQ27">
        <v>45.48</v>
      </c>
      <c r="AR27">
        <v>51.16</v>
      </c>
      <c r="AS27">
        <v>21.72</v>
      </c>
      <c r="AT27">
        <v>0</v>
      </c>
      <c r="AU27">
        <v>190.2</v>
      </c>
      <c r="AV27">
        <v>1.92</v>
      </c>
      <c r="AW27">
        <v>1.92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0.82</v>
      </c>
      <c r="BD27">
        <v>0.39</v>
      </c>
      <c r="BE27">
        <v>0.52</v>
      </c>
      <c r="BF27">
        <v>0.93</v>
      </c>
      <c r="BG27">
        <v>0.92</v>
      </c>
      <c r="BH27">
        <v>1.01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2.89</v>
      </c>
      <c r="BP27">
        <v>0.67</v>
      </c>
      <c r="BQ27">
        <v>0.57999999999999996</v>
      </c>
      <c r="BR27">
        <v>0</v>
      </c>
      <c r="BS27">
        <v>25.93</v>
      </c>
      <c r="BT27">
        <v>67.38</v>
      </c>
      <c r="BU27">
        <v>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526.15000000000009</v>
      </c>
      <c r="I28" s="88">
        <v>188.08999999999997</v>
      </c>
      <c r="J28" s="88">
        <v>300.04000000000002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30.8</v>
      </c>
      <c r="X28">
        <v>96.25</v>
      </c>
      <c r="Y28">
        <v>12.98</v>
      </c>
      <c r="Z28">
        <v>28.54</v>
      </c>
      <c r="AA28">
        <v>5.09</v>
      </c>
      <c r="AB28">
        <v>0.96</v>
      </c>
      <c r="AC28">
        <v>16.36</v>
      </c>
      <c r="AD28">
        <v>28.88</v>
      </c>
      <c r="AE28">
        <v>17.32</v>
      </c>
      <c r="AF28">
        <v>0</v>
      </c>
      <c r="AG28">
        <v>0</v>
      </c>
      <c r="AH28">
        <v>185.28</v>
      </c>
      <c r="AI28">
        <v>0</v>
      </c>
      <c r="AJ28">
        <v>0</v>
      </c>
      <c r="AK28">
        <v>66.17</v>
      </c>
      <c r="AL28">
        <v>0.63</v>
      </c>
      <c r="AM28">
        <v>96.25</v>
      </c>
      <c r="AN28">
        <v>0</v>
      </c>
      <c r="AO28">
        <v>14.44</v>
      </c>
      <c r="AP28">
        <v>0</v>
      </c>
      <c r="AQ28">
        <v>45.48</v>
      </c>
      <c r="AR28">
        <v>51.16</v>
      </c>
      <c r="AS28">
        <v>21.72</v>
      </c>
      <c r="AT28">
        <v>0</v>
      </c>
      <c r="AU28">
        <v>190.2</v>
      </c>
      <c r="AV28">
        <v>1.92</v>
      </c>
      <c r="AW28">
        <v>1.92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0.82</v>
      </c>
      <c r="BD28">
        <v>0.39</v>
      </c>
      <c r="BE28">
        <v>0.52</v>
      </c>
      <c r="BF28">
        <v>0.93</v>
      </c>
      <c r="BG28">
        <v>0.92</v>
      </c>
      <c r="BH28">
        <v>1.01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2.89</v>
      </c>
      <c r="BP28">
        <v>0.67</v>
      </c>
      <c r="BQ28">
        <v>0.57999999999999996</v>
      </c>
      <c r="BR28">
        <v>0</v>
      </c>
      <c r="BS28">
        <v>25.93</v>
      </c>
      <c r="BT28">
        <v>67.38</v>
      </c>
      <c r="BU28">
        <v>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526.15000000000009</v>
      </c>
      <c r="I29" s="88">
        <v>188.08999999999997</v>
      </c>
      <c r="J29" s="88">
        <v>300.04000000000002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30.8</v>
      </c>
      <c r="X29">
        <v>96.25</v>
      </c>
      <c r="Y29">
        <v>12.98</v>
      </c>
      <c r="Z29">
        <v>28.54</v>
      </c>
      <c r="AA29">
        <v>5.09</v>
      </c>
      <c r="AB29">
        <v>0.96</v>
      </c>
      <c r="AC29">
        <v>16.36</v>
      </c>
      <c r="AD29">
        <v>28.88</v>
      </c>
      <c r="AE29">
        <v>17.32</v>
      </c>
      <c r="AF29">
        <v>0</v>
      </c>
      <c r="AG29">
        <v>0</v>
      </c>
      <c r="AH29">
        <v>185.28</v>
      </c>
      <c r="AI29">
        <v>0</v>
      </c>
      <c r="AJ29">
        <v>0</v>
      </c>
      <c r="AK29">
        <v>66.17</v>
      </c>
      <c r="AL29">
        <v>0.63</v>
      </c>
      <c r="AM29">
        <v>96.25</v>
      </c>
      <c r="AN29">
        <v>0</v>
      </c>
      <c r="AO29">
        <v>14.44</v>
      </c>
      <c r="AP29">
        <v>0</v>
      </c>
      <c r="AQ29">
        <v>45.48</v>
      </c>
      <c r="AR29">
        <v>51.16</v>
      </c>
      <c r="AS29">
        <v>21.72</v>
      </c>
      <c r="AT29">
        <v>0</v>
      </c>
      <c r="AU29">
        <v>190.2</v>
      </c>
      <c r="AV29">
        <v>1.92</v>
      </c>
      <c r="AW29">
        <v>1.92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0.82</v>
      </c>
      <c r="BD29">
        <v>0.39</v>
      </c>
      <c r="BE29">
        <v>0.52</v>
      </c>
      <c r="BF29">
        <v>0.93</v>
      </c>
      <c r="BG29">
        <v>0.92</v>
      </c>
      <c r="BH29">
        <v>1.01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2.89</v>
      </c>
      <c r="BP29">
        <v>0.67</v>
      </c>
      <c r="BQ29">
        <v>0.57999999999999996</v>
      </c>
      <c r="BR29">
        <v>0</v>
      </c>
      <c r="BS29">
        <v>25.93</v>
      </c>
      <c r="BT29">
        <v>67.38</v>
      </c>
      <c r="BU29">
        <v>0</v>
      </c>
      <c r="BV29">
        <v>0</v>
      </c>
      <c r="BW29">
        <v>0</v>
      </c>
    </row>
    <row r="30" spans="1:75">
      <c r="A30" t="s">
        <v>270</v>
      </c>
      <c r="G30" t="s">
        <v>72</v>
      </c>
      <c r="H30" s="115">
        <v>497.10999999999996</v>
      </c>
      <c r="I30" s="88">
        <v>188.84999999999997</v>
      </c>
      <c r="J30" s="88">
        <v>300.04000000000002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12.98</v>
      </c>
      <c r="Z30">
        <v>28.54</v>
      </c>
      <c r="AA30">
        <v>5.09</v>
      </c>
      <c r="AB30">
        <v>0.96</v>
      </c>
      <c r="AC30">
        <v>16.36</v>
      </c>
      <c r="AD30">
        <v>28.88</v>
      </c>
      <c r="AE30">
        <v>17.32</v>
      </c>
      <c r="AF30">
        <v>0</v>
      </c>
      <c r="AG30">
        <v>0</v>
      </c>
      <c r="AH30">
        <v>185.28</v>
      </c>
      <c r="AI30">
        <v>0</v>
      </c>
      <c r="AJ30">
        <v>0</v>
      </c>
      <c r="AK30">
        <v>66.17</v>
      </c>
      <c r="AL30">
        <v>0.63</v>
      </c>
      <c r="AM30">
        <v>96.25</v>
      </c>
      <c r="AN30">
        <v>0</v>
      </c>
      <c r="AO30">
        <v>14.44</v>
      </c>
      <c r="AP30">
        <v>0</v>
      </c>
      <c r="AQ30">
        <v>45.48</v>
      </c>
      <c r="AR30">
        <v>51.16</v>
      </c>
      <c r="AS30">
        <v>21.72</v>
      </c>
      <c r="AT30">
        <v>0</v>
      </c>
      <c r="AU30">
        <v>190.2</v>
      </c>
      <c r="AV30">
        <v>1.92</v>
      </c>
      <c r="AW30">
        <v>1.92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0.82</v>
      </c>
      <c r="BD30">
        <v>0.39</v>
      </c>
      <c r="BE30">
        <v>0.52</v>
      </c>
      <c r="BF30">
        <v>0.93</v>
      </c>
      <c r="BG30">
        <v>0.92</v>
      </c>
      <c r="BH30">
        <v>1.01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2.89</v>
      </c>
      <c r="BP30">
        <v>0.67</v>
      </c>
      <c r="BQ30">
        <v>0.57999999999999996</v>
      </c>
      <c r="BR30">
        <v>0</v>
      </c>
      <c r="BS30">
        <v>25.93</v>
      </c>
      <c r="BT30">
        <v>67.38</v>
      </c>
      <c r="BU30">
        <v>0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497.58</v>
      </c>
      <c r="I31" s="88">
        <v>189.89999999999998</v>
      </c>
      <c r="J31" s="88">
        <v>300.04000000000002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12.98</v>
      </c>
      <c r="Z31">
        <v>28.54</v>
      </c>
      <c r="AA31">
        <v>3.05</v>
      </c>
      <c r="AB31">
        <v>0.96</v>
      </c>
      <c r="AC31">
        <v>16.36</v>
      </c>
      <c r="AD31">
        <v>28.88</v>
      </c>
      <c r="AE31">
        <v>17.32</v>
      </c>
      <c r="AF31">
        <v>0</v>
      </c>
      <c r="AG31">
        <v>0</v>
      </c>
      <c r="AH31">
        <v>185.28</v>
      </c>
      <c r="AI31">
        <v>0</v>
      </c>
      <c r="AJ31">
        <v>0</v>
      </c>
      <c r="AK31">
        <v>66.17</v>
      </c>
      <c r="AL31">
        <v>0.67</v>
      </c>
      <c r="AM31">
        <v>96.25</v>
      </c>
      <c r="AN31">
        <v>0</v>
      </c>
      <c r="AO31">
        <v>14.44</v>
      </c>
      <c r="AP31">
        <v>0</v>
      </c>
      <c r="AQ31">
        <v>45.48</v>
      </c>
      <c r="AR31">
        <v>51.16</v>
      </c>
      <c r="AS31">
        <v>21.72</v>
      </c>
      <c r="AT31">
        <v>0</v>
      </c>
      <c r="AU31">
        <v>190.2</v>
      </c>
      <c r="AV31">
        <v>8.66</v>
      </c>
      <c r="AW31">
        <v>0.96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0.82</v>
      </c>
      <c r="BD31">
        <v>0.39</v>
      </c>
      <c r="BE31">
        <v>0.52</v>
      </c>
      <c r="BF31">
        <v>0.93</v>
      </c>
      <c r="BG31">
        <v>0.95</v>
      </c>
      <c r="BH31">
        <v>1.01</v>
      </c>
      <c r="BI31">
        <v>0.95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2.89</v>
      </c>
      <c r="BP31">
        <v>0.67</v>
      </c>
      <c r="BQ31">
        <v>0.57999999999999996</v>
      </c>
      <c r="BR31">
        <v>0</v>
      </c>
      <c r="BS31">
        <v>25.93</v>
      </c>
      <c r="BT31">
        <v>67.38</v>
      </c>
      <c r="BU31">
        <v>0</v>
      </c>
      <c r="BV31">
        <v>4.1500000000000004</v>
      </c>
      <c r="BW31">
        <v>1.78</v>
      </c>
    </row>
    <row r="32" spans="1:75">
      <c r="A32" t="s">
        <v>281</v>
      </c>
      <c r="G32" t="s">
        <v>74</v>
      </c>
      <c r="H32" s="115">
        <v>507.43</v>
      </c>
      <c r="I32" s="88">
        <v>194.11999999999998</v>
      </c>
      <c r="J32" s="88">
        <v>300.04000000000002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12.98</v>
      </c>
      <c r="Z32">
        <v>28.54</v>
      </c>
      <c r="AA32">
        <v>3.05</v>
      </c>
      <c r="AB32">
        <v>0.96</v>
      </c>
      <c r="AC32">
        <v>16.36</v>
      </c>
      <c r="AD32">
        <v>28.88</v>
      </c>
      <c r="AE32">
        <v>17.32</v>
      </c>
      <c r="AF32">
        <v>0</v>
      </c>
      <c r="AG32">
        <v>0</v>
      </c>
      <c r="AH32">
        <v>185.28</v>
      </c>
      <c r="AI32">
        <v>0</v>
      </c>
      <c r="AJ32">
        <v>0</v>
      </c>
      <c r="AK32">
        <v>66.17</v>
      </c>
      <c r="AL32">
        <v>0.67</v>
      </c>
      <c r="AM32">
        <v>96.25</v>
      </c>
      <c r="AN32">
        <v>0</v>
      </c>
      <c r="AO32">
        <v>14.44</v>
      </c>
      <c r="AP32">
        <v>0</v>
      </c>
      <c r="AQ32">
        <v>45.48</v>
      </c>
      <c r="AR32">
        <v>51.16</v>
      </c>
      <c r="AS32">
        <v>21.72</v>
      </c>
      <c r="AT32">
        <v>0</v>
      </c>
      <c r="AU32">
        <v>190.2</v>
      </c>
      <c r="AV32">
        <v>8.66</v>
      </c>
      <c r="AW32">
        <v>0.96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0.82</v>
      </c>
      <c r="BD32">
        <v>0.39</v>
      </c>
      <c r="BE32">
        <v>0.52</v>
      </c>
      <c r="BF32">
        <v>0.93</v>
      </c>
      <c r="BG32">
        <v>0.95</v>
      </c>
      <c r="BH32">
        <v>1.01</v>
      </c>
      <c r="BI32">
        <v>0.95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2.89</v>
      </c>
      <c r="BP32">
        <v>0.67</v>
      </c>
      <c r="BQ32">
        <v>0.57999999999999996</v>
      </c>
      <c r="BR32">
        <v>0</v>
      </c>
      <c r="BS32">
        <v>25.93</v>
      </c>
      <c r="BT32">
        <v>67.38</v>
      </c>
      <c r="BU32">
        <v>0</v>
      </c>
      <c r="BV32">
        <v>14</v>
      </c>
      <c r="BW32">
        <v>6</v>
      </c>
    </row>
    <row r="33" spans="1:75">
      <c r="A33" t="s">
        <v>282</v>
      </c>
      <c r="G33" t="s">
        <v>75</v>
      </c>
      <c r="H33" s="115">
        <v>510.93</v>
      </c>
      <c r="I33" s="88">
        <v>195.61999999999998</v>
      </c>
      <c r="J33" s="88">
        <v>300.04000000000002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12.98</v>
      </c>
      <c r="Z33">
        <v>28.54</v>
      </c>
      <c r="AA33">
        <v>3.05</v>
      </c>
      <c r="AB33">
        <v>0.96</v>
      </c>
      <c r="AC33">
        <v>16.36</v>
      </c>
      <c r="AD33">
        <v>28.88</v>
      </c>
      <c r="AE33">
        <v>17.32</v>
      </c>
      <c r="AF33">
        <v>0</v>
      </c>
      <c r="AG33">
        <v>0</v>
      </c>
      <c r="AH33">
        <v>185.28</v>
      </c>
      <c r="AI33">
        <v>0</v>
      </c>
      <c r="AJ33">
        <v>0</v>
      </c>
      <c r="AK33">
        <v>66.17</v>
      </c>
      <c r="AL33">
        <v>0.67</v>
      </c>
      <c r="AM33">
        <v>96.25</v>
      </c>
      <c r="AN33">
        <v>0</v>
      </c>
      <c r="AO33">
        <v>14.44</v>
      </c>
      <c r="AP33">
        <v>0</v>
      </c>
      <c r="AQ33">
        <v>45.48</v>
      </c>
      <c r="AR33">
        <v>51.16</v>
      </c>
      <c r="AS33">
        <v>21.72</v>
      </c>
      <c r="AT33">
        <v>0</v>
      </c>
      <c r="AU33">
        <v>190.2</v>
      </c>
      <c r="AV33">
        <v>8.66</v>
      </c>
      <c r="AW33">
        <v>0.96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0.82</v>
      </c>
      <c r="BD33">
        <v>0.39</v>
      </c>
      <c r="BE33">
        <v>0.52</v>
      </c>
      <c r="BF33">
        <v>0.93</v>
      </c>
      <c r="BG33">
        <v>0.95</v>
      </c>
      <c r="BH33">
        <v>1.01</v>
      </c>
      <c r="BI33">
        <v>0.95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2.89</v>
      </c>
      <c r="BP33">
        <v>0.67</v>
      </c>
      <c r="BQ33">
        <v>0.57999999999999996</v>
      </c>
      <c r="BR33">
        <v>0</v>
      </c>
      <c r="BS33">
        <v>25.93</v>
      </c>
      <c r="BT33">
        <v>67.38</v>
      </c>
      <c r="BU33">
        <v>0</v>
      </c>
      <c r="BV33">
        <v>17.5</v>
      </c>
      <c r="BW33">
        <v>7.5</v>
      </c>
    </row>
    <row r="34" spans="1:75">
      <c r="A34" t="s">
        <v>283</v>
      </c>
      <c r="G34" t="s">
        <v>76</v>
      </c>
      <c r="H34" s="115">
        <v>517.93000000000006</v>
      </c>
      <c r="I34" s="88">
        <v>198.61999999999998</v>
      </c>
      <c r="J34" s="88">
        <v>300.04000000000002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12.98</v>
      </c>
      <c r="Z34">
        <v>28.54</v>
      </c>
      <c r="AA34">
        <v>3.05</v>
      </c>
      <c r="AB34">
        <v>0.96</v>
      </c>
      <c r="AC34">
        <v>16.36</v>
      </c>
      <c r="AD34">
        <v>28.88</v>
      </c>
      <c r="AE34">
        <v>17.32</v>
      </c>
      <c r="AF34">
        <v>0</v>
      </c>
      <c r="AG34">
        <v>0</v>
      </c>
      <c r="AH34">
        <v>185.28</v>
      </c>
      <c r="AI34">
        <v>0</v>
      </c>
      <c r="AJ34">
        <v>0</v>
      </c>
      <c r="AK34">
        <v>66.17</v>
      </c>
      <c r="AL34">
        <v>0.67</v>
      </c>
      <c r="AM34">
        <v>96.25</v>
      </c>
      <c r="AN34">
        <v>0</v>
      </c>
      <c r="AO34">
        <v>14.44</v>
      </c>
      <c r="AP34">
        <v>0</v>
      </c>
      <c r="AQ34">
        <v>45.48</v>
      </c>
      <c r="AR34">
        <v>51.16</v>
      </c>
      <c r="AS34">
        <v>21.72</v>
      </c>
      <c r="AT34">
        <v>0</v>
      </c>
      <c r="AU34">
        <v>190.2</v>
      </c>
      <c r="AV34">
        <v>8.66</v>
      </c>
      <c r="AW34">
        <v>0.96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0.82</v>
      </c>
      <c r="BD34">
        <v>0.39</v>
      </c>
      <c r="BE34">
        <v>0.52</v>
      </c>
      <c r="BF34">
        <v>0.93</v>
      </c>
      <c r="BG34">
        <v>0.95</v>
      </c>
      <c r="BH34">
        <v>1.01</v>
      </c>
      <c r="BI34">
        <v>0.95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2.89</v>
      </c>
      <c r="BP34">
        <v>0.67</v>
      </c>
      <c r="BQ34">
        <v>0.57999999999999996</v>
      </c>
      <c r="BR34">
        <v>0</v>
      </c>
      <c r="BS34">
        <v>25.93</v>
      </c>
      <c r="BT34">
        <v>67.38</v>
      </c>
      <c r="BU34">
        <v>0</v>
      </c>
      <c r="BV34">
        <v>24.5</v>
      </c>
      <c r="BW34">
        <v>10.5</v>
      </c>
    </row>
    <row r="35" spans="1:75">
      <c r="A35" t="s">
        <v>297</v>
      </c>
      <c r="G35" t="s">
        <v>77</v>
      </c>
      <c r="H35" s="115">
        <v>521.58999999999992</v>
      </c>
      <c r="I35" s="88">
        <v>200.11999999999998</v>
      </c>
      <c r="J35" s="88">
        <v>300.04000000000002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12.98</v>
      </c>
      <c r="Z35">
        <v>28.54</v>
      </c>
      <c r="AA35">
        <v>3.05</v>
      </c>
      <c r="AB35">
        <v>0.96</v>
      </c>
      <c r="AC35">
        <v>16.36</v>
      </c>
      <c r="AD35">
        <v>28.88</v>
      </c>
      <c r="AE35">
        <v>17.32</v>
      </c>
      <c r="AF35">
        <v>0</v>
      </c>
      <c r="AG35">
        <v>0</v>
      </c>
      <c r="AH35">
        <v>185.28</v>
      </c>
      <c r="AI35">
        <v>0</v>
      </c>
      <c r="AJ35">
        <v>0</v>
      </c>
      <c r="AK35">
        <v>66.17</v>
      </c>
      <c r="AL35">
        <v>0.72</v>
      </c>
      <c r="AM35">
        <v>96.25</v>
      </c>
      <c r="AN35">
        <v>0</v>
      </c>
      <c r="AO35">
        <v>14.44</v>
      </c>
      <c r="AP35">
        <v>0</v>
      </c>
      <c r="AQ35">
        <v>45.48</v>
      </c>
      <c r="AR35">
        <v>51.16</v>
      </c>
      <c r="AS35">
        <v>21.72</v>
      </c>
      <c r="AT35">
        <v>0</v>
      </c>
      <c r="AU35">
        <v>190.2</v>
      </c>
      <c r="AV35">
        <v>8.66</v>
      </c>
      <c r="AW35">
        <v>0.96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0.96</v>
      </c>
      <c r="BD35">
        <v>0.39</v>
      </c>
      <c r="BE35">
        <v>0.52</v>
      </c>
      <c r="BF35">
        <v>0.93</v>
      </c>
      <c r="BG35">
        <v>0.95</v>
      </c>
      <c r="BH35">
        <v>1.01</v>
      </c>
      <c r="BI35">
        <v>0.95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2.89</v>
      </c>
      <c r="BP35">
        <v>0.67</v>
      </c>
      <c r="BQ35">
        <v>0.57999999999999996</v>
      </c>
      <c r="BR35">
        <v>0</v>
      </c>
      <c r="BS35">
        <v>25.93</v>
      </c>
      <c r="BT35">
        <v>67.38</v>
      </c>
      <c r="BU35">
        <v>0</v>
      </c>
      <c r="BV35">
        <v>28</v>
      </c>
      <c r="BW35">
        <v>12</v>
      </c>
    </row>
    <row r="36" spans="1:75">
      <c r="A36" t="s">
        <v>330</v>
      </c>
      <c r="G36" t="s">
        <v>78</v>
      </c>
      <c r="H36" s="115">
        <v>528.58999999999992</v>
      </c>
      <c r="I36" s="88">
        <v>203.11999999999998</v>
      </c>
      <c r="J36" s="88">
        <v>300.04000000000002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12.98</v>
      </c>
      <c r="Z36">
        <v>28.54</v>
      </c>
      <c r="AA36">
        <v>3.05</v>
      </c>
      <c r="AB36">
        <v>0.96</v>
      </c>
      <c r="AC36">
        <v>16.36</v>
      </c>
      <c r="AD36">
        <v>28.88</v>
      </c>
      <c r="AE36">
        <v>17.32</v>
      </c>
      <c r="AF36">
        <v>0</v>
      </c>
      <c r="AG36">
        <v>0</v>
      </c>
      <c r="AH36">
        <v>185.28</v>
      </c>
      <c r="AI36">
        <v>0</v>
      </c>
      <c r="AJ36">
        <v>0</v>
      </c>
      <c r="AK36">
        <v>66.17</v>
      </c>
      <c r="AL36">
        <v>0.72</v>
      </c>
      <c r="AM36">
        <v>96.25</v>
      </c>
      <c r="AN36">
        <v>0</v>
      </c>
      <c r="AO36">
        <v>14.44</v>
      </c>
      <c r="AP36">
        <v>0</v>
      </c>
      <c r="AQ36">
        <v>45.48</v>
      </c>
      <c r="AR36">
        <v>51.16</v>
      </c>
      <c r="AS36">
        <v>21.72</v>
      </c>
      <c r="AT36">
        <v>0</v>
      </c>
      <c r="AU36">
        <v>190.2</v>
      </c>
      <c r="AV36">
        <v>8.66</v>
      </c>
      <c r="AW36">
        <v>0.96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0.96</v>
      </c>
      <c r="BD36">
        <v>0.39</v>
      </c>
      <c r="BE36">
        <v>0.52</v>
      </c>
      <c r="BF36">
        <v>0.93</v>
      </c>
      <c r="BG36">
        <v>0.95</v>
      </c>
      <c r="BH36">
        <v>1.01</v>
      </c>
      <c r="BI36">
        <v>0.95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2.89</v>
      </c>
      <c r="BP36">
        <v>0.67</v>
      </c>
      <c r="BQ36">
        <v>0.57999999999999996</v>
      </c>
      <c r="BR36">
        <v>0</v>
      </c>
      <c r="BS36">
        <v>25.93</v>
      </c>
      <c r="BT36">
        <v>67.38</v>
      </c>
      <c r="BU36">
        <v>0</v>
      </c>
      <c r="BV36">
        <v>35</v>
      </c>
      <c r="BW36">
        <v>15</v>
      </c>
    </row>
    <row r="37" spans="1:75">
      <c r="A37" t="s">
        <v>331</v>
      </c>
      <c r="G37" t="s">
        <v>79</v>
      </c>
      <c r="H37" s="115">
        <v>532.08999999999992</v>
      </c>
      <c r="I37" s="88">
        <v>204.61999999999998</v>
      </c>
      <c r="J37" s="88">
        <v>300.04000000000002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12.98</v>
      </c>
      <c r="Z37">
        <v>28.54</v>
      </c>
      <c r="AA37">
        <v>3.05</v>
      </c>
      <c r="AB37">
        <v>0.96</v>
      </c>
      <c r="AC37">
        <v>16.36</v>
      </c>
      <c r="AD37">
        <v>28.88</v>
      </c>
      <c r="AE37">
        <v>17.32</v>
      </c>
      <c r="AF37">
        <v>0</v>
      </c>
      <c r="AG37">
        <v>0</v>
      </c>
      <c r="AH37">
        <v>185.28</v>
      </c>
      <c r="AI37">
        <v>0</v>
      </c>
      <c r="AJ37">
        <v>0</v>
      </c>
      <c r="AK37">
        <v>66.17</v>
      </c>
      <c r="AL37">
        <v>0.72</v>
      </c>
      <c r="AM37">
        <v>96.25</v>
      </c>
      <c r="AN37">
        <v>0</v>
      </c>
      <c r="AO37">
        <v>14.44</v>
      </c>
      <c r="AP37">
        <v>0</v>
      </c>
      <c r="AQ37">
        <v>45.48</v>
      </c>
      <c r="AR37">
        <v>51.16</v>
      </c>
      <c r="AS37">
        <v>21.72</v>
      </c>
      <c r="AT37">
        <v>0</v>
      </c>
      <c r="AU37">
        <v>190.2</v>
      </c>
      <c r="AV37">
        <v>8.66</v>
      </c>
      <c r="AW37">
        <v>0.96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0.96</v>
      </c>
      <c r="BD37">
        <v>0.39</v>
      </c>
      <c r="BE37">
        <v>0.52</v>
      </c>
      <c r="BF37">
        <v>0.93</v>
      </c>
      <c r="BG37">
        <v>0.95</v>
      </c>
      <c r="BH37">
        <v>1.01</v>
      </c>
      <c r="BI37">
        <v>0.95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2.89</v>
      </c>
      <c r="BP37">
        <v>0.67</v>
      </c>
      <c r="BQ37">
        <v>0.57999999999999996</v>
      </c>
      <c r="BR37">
        <v>0</v>
      </c>
      <c r="BS37">
        <v>25.93</v>
      </c>
      <c r="BT37">
        <v>67.38</v>
      </c>
      <c r="BU37">
        <v>0</v>
      </c>
      <c r="BV37">
        <v>38.5</v>
      </c>
      <c r="BW37">
        <v>16.5</v>
      </c>
    </row>
    <row r="38" spans="1:75">
      <c r="A38" t="s">
        <v>332</v>
      </c>
      <c r="G38" t="s">
        <v>80</v>
      </c>
      <c r="H38" s="115">
        <v>535.58999999999992</v>
      </c>
      <c r="I38" s="88">
        <v>206.11999999999998</v>
      </c>
      <c r="J38" s="88">
        <v>300.04000000000002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12.98</v>
      </c>
      <c r="Z38">
        <v>28.54</v>
      </c>
      <c r="AA38">
        <v>3.05</v>
      </c>
      <c r="AB38">
        <v>0.96</v>
      </c>
      <c r="AC38">
        <v>16.36</v>
      </c>
      <c r="AD38">
        <v>28.88</v>
      </c>
      <c r="AE38">
        <v>17.32</v>
      </c>
      <c r="AF38">
        <v>0</v>
      </c>
      <c r="AG38">
        <v>0</v>
      </c>
      <c r="AH38">
        <v>185.28</v>
      </c>
      <c r="AI38">
        <v>0</v>
      </c>
      <c r="AJ38">
        <v>0</v>
      </c>
      <c r="AK38">
        <v>66.17</v>
      </c>
      <c r="AL38">
        <v>0.72</v>
      </c>
      <c r="AM38">
        <v>96.25</v>
      </c>
      <c r="AN38">
        <v>0</v>
      </c>
      <c r="AO38">
        <v>14.44</v>
      </c>
      <c r="AP38">
        <v>0</v>
      </c>
      <c r="AQ38">
        <v>45.48</v>
      </c>
      <c r="AR38">
        <v>51.16</v>
      </c>
      <c r="AS38">
        <v>21.72</v>
      </c>
      <c r="AT38">
        <v>0</v>
      </c>
      <c r="AU38">
        <v>190.2</v>
      </c>
      <c r="AV38">
        <v>8.66</v>
      </c>
      <c r="AW38">
        <v>0.96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0.96</v>
      </c>
      <c r="BD38">
        <v>0.39</v>
      </c>
      <c r="BE38">
        <v>0.52</v>
      </c>
      <c r="BF38">
        <v>0.93</v>
      </c>
      <c r="BG38">
        <v>0.95</v>
      </c>
      <c r="BH38">
        <v>1.01</v>
      </c>
      <c r="BI38">
        <v>0.95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2.89</v>
      </c>
      <c r="BP38">
        <v>0.67</v>
      </c>
      <c r="BQ38">
        <v>0.57999999999999996</v>
      </c>
      <c r="BR38">
        <v>0</v>
      </c>
      <c r="BS38">
        <v>25.93</v>
      </c>
      <c r="BT38">
        <v>67.38</v>
      </c>
      <c r="BU38">
        <v>0</v>
      </c>
      <c r="BV38">
        <v>42</v>
      </c>
      <c r="BW38">
        <v>18</v>
      </c>
    </row>
    <row r="39" spans="1:75">
      <c r="A39" t="s">
        <v>333</v>
      </c>
      <c r="G39" t="s">
        <v>81</v>
      </c>
      <c r="H39" s="115">
        <v>548.36999999999989</v>
      </c>
      <c r="I39" s="88">
        <v>210.61999999999998</v>
      </c>
      <c r="J39" s="88">
        <v>300.04000000000002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12.98</v>
      </c>
      <c r="Z39">
        <v>28.54</v>
      </c>
      <c r="AA39">
        <v>5.09</v>
      </c>
      <c r="AB39">
        <v>0.96</v>
      </c>
      <c r="AC39">
        <v>16.36</v>
      </c>
      <c r="AD39">
        <v>28.88</v>
      </c>
      <c r="AE39">
        <v>17.32</v>
      </c>
      <c r="AF39">
        <v>0</v>
      </c>
      <c r="AG39">
        <v>0</v>
      </c>
      <c r="AH39">
        <v>185.28</v>
      </c>
      <c r="AI39">
        <v>0</v>
      </c>
      <c r="AJ39">
        <v>0</v>
      </c>
      <c r="AK39">
        <v>66.17</v>
      </c>
      <c r="AL39">
        <v>0.96</v>
      </c>
      <c r="AM39">
        <v>96.25</v>
      </c>
      <c r="AN39">
        <v>0</v>
      </c>
      <c r="AO39">
        <v>14.44</v>
      </c>
      <c r="AP39">
        <v>0</v>
      </c>
      <c r="AQ39">
        <v>45.48</v>
      </c>
      <c r="AR39">
        <v>51.16</v>
      </c>
      <c r="AS39">
        <v>21.72</v>
      </c>
      <c r="AT39">
        <v>0</v>
      </c>
      <c r="AU39">
        <v>190.2</v>
      </c>
      <c r="AV39">
        <v>8.66</v>
      </c>
      <c r="AW39">
        <v>0.96</v>
      </c>
      <c r="AX39">
        <v>0</v>
      </c>
      <c r="AY39">
        <v>0</v>
      </c>
      <c r="AZ39">
        <v>0</v>
      </c>
      <c r="BA39">
        <v>48.12</v>
      </c>
      <c r="BB39">
        <v>0</v>
      </c>
      <c r="BC39">
        <v>0.96</v>
      </c>
      <c r="BD39">
        <v>0.39</v>
      </c>
      <c r="BE39">
        <v>0.52</v>
      </c>
      <c r="BF39">
        <v>0.93</v>
      </c>
      <c r="BG39">
        <v>0.95</v>
      </c>
      <c r="BH39">
        <v>1.01</v>
      </c>
      <c r="BI39">
        <v>0.95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2.89</v>
      </c>
      <c r="BP39">
        <v>0.67</v>
      </c>
      <c r="BQ39">
        <v>0.57999999999999996</v>
      </c>
      <c r="BR39">
        <v>0</v>
      </c>
      <c r="BS39">
        <v>25.93</v>
      </c>
      <c r="BT39">
        <v>67.38</v>
      </c>
      <c r="BU39">
        <v>0</v>
      </c>
      <c r="BV39">
        <v>52.5</v>
      </c>
      <c r="BW39">
        <v>22.5</v>
      </c>
    </row>
    <row r="40" spans="1:75">
      <c r="A40" t="s">
        <v>354</v>
      </c>
      <c r="G40" t="s">
        <v>82</v>
      </c>
      <c r="H40" s="115">
        <v>556.06999999999994</v>
      </c>
      <c r="I40" s="88">
        <v>213.92</v>
      </c>
      <c r="J40" s="88">
        <v>300.04000000000002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12.98</v>
      </c>
      <c r="Z40">
        <v>28.54</v>
      </c>
      <c r="AA40">
        <v>5.09</v>
      </c>
      <c r="AB40">
        <v>0.96</v>
      </c>
      <c r="AC40">
        <v>16.36</v>
      </c>
      <c r="AD40">
        <v>28.88</v>
      </c>
      <c r="AE40">
        <v>17.32</v>
      </c>
      <c r="AF40">
        <v>0</v>
      </c>
      <c r="AG40">
        <v>0</v>
      </c>
      <c r="AH40">
        <v>185.28</v>
      </c>
      <c r="AI40">
        <v>0</v>
      </c>
      <c r="AJ40">
        <v>0</v>
      </c>
      <c r="AK40">
        <v>66.17</v>
      </c>
      <c r="AL40">
        <v>0.96</v>
      </c>
      <c r="AM40">
        <v>96.25</v>
      </c>
      <c r="AN40">
        <v>0</v>
      </c>
      <c r="AO40">
        <v>14.44</v>
      </c>
      <c r="AP40">
        <v>0</v>
      </c>
      <c r="AQ40">
        <v>45.48</v>
      </c>
      <c r="AR40">
        <v>51.16</v>
      </c>
      <c r="AS40">
        <v>21.72</v>
      </c>
      <c r="AT40">
        <v>0</v>
      </c>
      <c r="AU40">
        <v>190.2</v>
      </c>
      <c r="AV40">
        <v>8.66</v>
      </c>
      <c r="AW40">
        <v>0.96</v>
      </c>
      <c r="AX40">
        <v>0</v>
      </c>
      <c r="AY40">
        <v>0</v>
      </c>
      <c r="AZ40">
        <v>0</v>
      </c>
      <c r="BA40">
        <v>48.12</v>
      </c>
      <c r="BB40">
        <v>0</v>
      </c>
      <c r="BC40">
        <v>0.96</v>
      </c>
      <c r="BD40">
        <v>0.39</v>
      </c>
      <c r="BE40">
        <v>0.52</v>
      </c>
      <c r="BF40">
        <v>0.93</v>
      </c>
      <c r="BG40">
        <v>0.95</v>
      </c>
      <c r="BH40">
        <v>1.01</v>
      </c>
      <c r="BI40">
        <v>0.95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2.89</v>
      </c>
      <c r="BP40">
        <v>0.67</v>
      </c>
      <c r="BQ40">
        <v>0.57999999999999996</v>
      </c>
      <c r="BR40">
        <v>0</v>
      </c>
      <c r="BS40">
        <v>25.93</v>
      </c>
      <c r="BT40">
        <v>67.38</v>
      </c>
      <c r="BU40">
        <v>0</v>
      </c>
      <c r="BV40">
        <v>60.2</v>
      </c>
      <c r="BW40">
        <v>25.8</v>
      </c>
    </row>
    <row r="41" spans="1:75">
      <c r="A41" t="s">
        <v>355</v>
      </c>
      <c r="G41" t="s">
        <v>83</v>
      </c>
      <c r="H41" s="115">
        <v>562.36999999999989</v>
      </c>
      <c r="I41" s="88">
        <v>216.61999999999998</v>
      </c>
      <c r="J41" s="88">
        <v>300.04000000000002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12.98</v>
      </c>
      <c r="Z41">
        <v>28.54</v>
      </c>
      <c r="AA41">
        <v>5.09</v>
      </c>
      <c r="AB41">
        <v>0.96</v>
      </c>
      <c r="AC41">
        <v>16.36</v>
      </c>
      <c r="AD41">
        <v>28.88</v>
      </c>
      <c r="AE41">
        <v>17.32</v>
      </c>
      <c r="AF41">
        <v>0</v>
      </c>
      <c r="AG41">
        <v>0</v>
      </c>
      <c r="AH41">
        <v>185.28</v>
      </c>
      <c r="AI41">
        <v>0</v>
      </c>
      <c r="AJ41">
        <v>0</v>
      </c>
      <c r="AK41">
        <v>66.17</v>
      </c>
      <c r="AL41">
        <v>0.96</v>
      </c>
      <c r="AM41">
        <v>96.25</v>
      </c>
      <c r="AN41">
        <v>0</v>
      </c>
      <c r="AO41">
        <v>14.44</v>
      </c>
      <c r="AP41">
        <v>0</v>
      </c>
      <c r="AQ41">
        <v>45.48</v>
      </c>
      <c r="AR41">
        <v>51.16</v>
      </c>
      <c r="AS41">
        <v>21.72</v>
      </c>
      <c r="AT41">
        <v>0</v>
      </c>
      <c r="AU41">
        <v>190.2</v>
      </c>
      <c r="AV41">
        <v>8.66</v>
      </c>
      <c r="AW41">
        <v>0.96</v>
      </c>
      <c r="AX41">
        <v>0</v>
      </c>
      <c r="AY41">
        <v>0</v>
      </c>
      <c r="AZ41">
        <v>0</v>
      </c>
      <c r="BA41">
        <v>48.12</v>
      </c>
      <c r="BB41">
        <v>0</v>
      </c>
      <c r="BC41">
        <v>0.96</v>
      </c>
      <c r="BD41">
        <v>0.39</v>
      </c>
      <c r="BE41">
        <v>0.52</v>
      </c>
      <c r="BF41">
        <v>0.93</v>
      </c>
      <c r="BG41">
        <v>0.95</v>
      </c>
      <c r="BH41">
        <v>1.01</v>
      </c>
      <c r="BI41">
        <v>0.95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2.89</v>
      </c>
      <c r="BP41">
        <v>0.67</v>
      </c>
      <c r="BQ41">
        <v>0.57999999999999996</v>
      </c>
      <c r="BR41">
        <v>0</v>
      </c>
      <c r="BS41">
        <v>25.93</v>
      </c>
      <c r="BT41">
        <v>67.38</v>
      </c>
      <c r="BU41">
        <v>0</v>
      </c>
      <c r="BV41">
        <v>66.5</v>
      </c>
      <c r="BW41">
        <v>28.5</v>
      </c>
    </row>
    <row r="42" spans="1:75">
      <c r="A42" t="s">
        <v>356</v>
      </c>
      <c r="G42" t="s">
        <v>84</v>
      </c>
      <c r="H42" s="115">
        <v>569.36999999999989</v>
      </c>
      <c r="I42" s="88">
        <v>219.61999999999998</v>
      </c>
      <c r="J42" s="88">
        <v>300.04000000000002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12.98</v>
      </c>
      <c r="Z42">
        <v>28.54</v>
      </c>
      <c r="AA42">
        <v>5.09</v>
      </c>
      <c r="AB42">
        <v>0.96</v>
      </c>
      <c r="AC42">
        <v>16.36</v>
      </c>
      <c r="AD42">
        <v>28.88</v>
      </c>
      <c r="AE42">
        <v>17.32</v>
      </c>
      <c r="AF42">
        <v>0</v>
      </c>
      <c r="AG42">
        <v>0</v>
      </c>
      <c r="AH42">
        <v>185.28</v>
      </c>
      <c r="AI42">
        <v>0</v>
      </c>
      <c r="AJ42">
        <v>0</v>
      </c>
      <c r="AK42">
        <v>66.17</v>
      </c>
      <c r="AL42">
        <v>0.96</v>
      </c>
      <c r="AM42">
        <v>96.25</v>
      </c>
      <c r="AN42">
        <v>0</v>
      </c>
      <c r="AO42">
        <v>14.44</v>
      </c>
      <c r="AP42">
        <v>0</v>
      </c>
      <c r="AQ42">
        <v>45.48</v>
      </c>
      <c r="AR42">
        <v>51.16</v>
      </c>
      <c r="AS42">
        <v>21.72</v>
      </c>
      <c r="AT42">
        <v>0</v>
      </c>
      <c r="AU42">
        <v>190.2</v>
      </c>
      <c r="AV42">
        <v>8.66</v>
      </c>
      <c r="AW42">
        <v>0.96</v>
      </c>
      <c r="AX42">
        <v>0</v>
      </c>
      <c r="AY42">
        <v>0</v>
      </c>
      <c r="AZ42">
        <v>0</v>
      </c>
      <c r="BA42">
        <v>48.12</v>
      </c>
      <c r="BB42">
        <v>0</v>
      </c>
      <c r="BC42">
        <v>0.96</v>
      </c>
      <c r="BD42">
        <v>0.39</v>
      </c>
      <c r="BE42">
        <v>0.52</v>
      </c>
      <c r="BF42">
        <v>0.93</v>
      </c>
      <c r="BG42">
        <v>0.95</v>
      </c>
      <c r="BH42">
        <v>1.01</v>
      </c>
      <c r="BI42">
        <v>0.95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2.89</v>
      </c>
      <c r="BP42">
        <v>0.67</v>
      </c>
      <c r="BQ42">
        <v>0.57999999999999996</v>
      </c>
      <c r="BR42">
        <v>0</v>
      </c>
      <c r="BS42">
        <v>25.93</v>
      </c>
      <c r="BT42">
        <v>67.38</v>
      </c>
      <c r="BU42">
        <v>0</v>
      </c>
      <c r="BV42">
        <v>73.5</v>
      </c>
      <c r="BW42">
        <v>31.5</v>
      </c>
    </row>
    <row r="43" spans="1:75">
      <c r="A43" t="s">
        <v>362</v>
      </c>
      <c r="G43" t="s">
        <v>85</v>
      </c>
      <c r="H43" s="115">
        <v>572.86999999999989</v>
      </c>
      <c r="I43" s="88">
        <v>221.11999999999998</v>
      </c>
      <c r="J43" s="88">
        <v>300.04000000000002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12.98</v>
      </c>
      <c r="Z43">
        <v>28.54</v>
      </c>
      <c r="AA43">
        <v>5.09</v>
      </c>
      <c r="AB43">
        <v>0.96</v>
      </c>
      <c r="AC43">
        <v>16.36</v>
      </c>
      <c r="AD43">
        <v>28.88</v>
      </c>
      <c r="AE43">
        <v>17.32</v>
      </c>
      <c r="AF43">
        <v>0</v>
      </c>
      <c r="AG43">
        <v>0</v>
      </c>
      <c r="AH43">
        <v>185.28</v>
      </c>
      <c r="AI43">
        <v>0</v>
      </c>
      <c r="AJ43">
        <v>0</v>
      </c>
      <c r="AK43">
        <v>66.17</v>
      </c>
      <c r="AL43">
        <v>0.96</v>
      </c>
      <c r="AM43">
        <v>96.25</v>
      </c>
      <c r="AN43">
        <v>0</v>
      </c>
      <c r="AO43">
        <v>14.44</v>
      </c>
      <c r="AP43">
        <v>0</v>
      </c>
      <c r="AQ43">
        <v>45.48</v>
      </c>
      <c r="AR43">
        <v>51.16</v>
      </c>
      <c r="AS43">
        <v>21.72</v>
      </c>
      <c r="AT43">
        <v>0</v>
      </c>
      <c r="AU43">
        <v>190.2</v>
      </c>
      <c r="AV43">
        <v>1.92</v>
      </c>
      <c r="AW43">
        <v>1.92</v>
      </c>
      <c r="AX43">
        <v>0</v>
      </c>
      <c r="AY43">
        <v>0</v>
      </c>
      <c r="AZ43">
        <v>0</v>
      </c>
      <c r="BA43">
        <v>48.12</v>
      </c>
      <c r="BB43">
        <v>0</v>
      </c>
      <c r="BC43">
        <v>0.96</v>
      </c>
      <c r="BD43">
        <v>0.39</v>
      </c>
      <c r="BE43">
        <v>0.52</v>
      </c>
      <c r="BF43">
        <v>0.93</v>
      </c>
      <c r="BG43">
        <v>0.95</v>
      </c>
      <c r="BH43">
        <v>1.01</v>
      </c>
      <c r="BI43">
        <v>0.95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2.89</v>
      </c>
      <c r="BP43">
        <v>0.67</v>
      </c>
      <c r="BQ43">
        <v>0.57999999999999996</v>
      </c>
      <c r="BR43">
        <v>0</v>
      </c>
      <c r="BS43">
        <v>25.93</v>
      </c>
      <c r="BT43">
        <v>67.38</v>
      </c>
      <c r="BU43">
        <v>0</v>
      </c>
      <c r="BV43">
        <v>77</v>
      </c>
      <c r="BW43">
        <v>33</v>
      </c>
    </row>
    <row r="44" spans="1:75">
      <c r="A44" t="s">
        <v>366</v>
      </c>
      <c r="G44" t="s">
        <v>86</v>
      </c>
      <c r="H44" s="115">
        <v>576.36999999999989</v>
      </c>
      <c r="I44" s="88">
        <v>222.61999999999998</v>
      </c>
      <c r="J44" s="88">
        <v>300.04000000000002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12.98</v>
      </c>
      <c r="Z44">
        <v>28.54</v>
      </c>
      <c r="AA44">
        <v>5.09</v>
      </c>
      <c r="AB44">
        <v>0.96</v>
      </c>
      <c r="AC44">
        <v>16.36</v>
      </c>
      <c r="AD44">
        <v>28.88</v>
      </c>
      <c r="AE44">
        <v>17.32</v>
      </c>
      <c r="AF44">
        <v>0</v>
      </c>
      <c r="AG44">
        <v>0</v>
      </c>
      <c r="AH44">
        <v>185.28</v>
      </c>
      <c r="AI44">
        <v>0</v>
      </c>
      <c r="AJ44">
        <v>0</v>
      </c>
      <c r="AK44">
        <v>66.17</v>
      </c>
      <c r="AL44">
        <v>0.96</v>
      </c>
      <c r="AM44">
        <v>96.25</v>
      </c>
      <c r="AN44">
        <v>0</v>
      </c>
      <c r="AO44">
        <v>14.44</v>
      </c>
      <c r="AP44">
        <v>0</v>
      </c>
      <c r="AQ44">
        <v>45.48</v>
      </c>
      <c r="AR44">
        <v>51.16</v>
      </c>
      <c r="AS44">
        <v>21.72</v>
      </c>
      <c r="AT44">
        <v>0</v>
      </c>
      <c r="AU44">
        <v>190.2</v>
      </c>
      <c r="AV44">
        <v>1.92</v>
      </c>
      <c r="AW44">
        <v>1.92</v>
      </c>
      <c r="AX44">
        <v>0</v>
      </c>
      <c r="AY44">
        <v>0</v>
      </c>
      <c r="AZ44">
        <v>0</v>
      </c>
      <c r="BA44">
        <v>48.12</v>
      </c>
      <c r="BB44">
        <v>0</v>
      </c>
      <c r="BC44">
        <v>0.96</v>
      </c>
      <c r="BD44">
        <v>0.39</v>
      </c>
      <c r="BE44">
        <v>0.52</v>
      </c>
      <c r="BF44">
        <v>0.93</v>
      </c>
      <c r="BG44">
        <v>0.95</v>
      </c>
      <c r="BH44">
        <v>1.01</v>
      </c>
      <c r="BI44">
        <v>0.95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2.89</v>
      </c>
      <c r="BP44">
        <v>0.67</v>
      </c>
      <c r="BQ44">
        <v>0.57999999999999996</v>
      </c>
      <c r="BR44">
        <v>0</v>
      </c>
      <c r="BS44">
        <v>25.93</v>
      </c>
      <c r="BT44">
        <v>67.38</v>
      </c>
      <c r="BU44">
        <v>0</v>
      </c>
      <c r="BV44">
        <v>80.5</v>
      </c>
      <c r="BW44">
        <v>34.5</v>
      </c>
    </row>
    <row r="45" spans="1:75">
      <c r="A45" t="s">
        <v>389</v>
      </c>
      <c r="G45" t="s">
        <v>87</v>
      </c>
      <c r="H45" s="115">
        <v>576.36999999999989</v>
      </c>
      <c r="I45" s="88">
        <v>222.61999999999998</v>
      </c>
      <c r="J45" s="88">
        <v>300.04000000000002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12.98</v>
      </c>
      <c r="Z45">
        <v>28.54</v>
      </c>
      <c r="AA45">
        <v>5.09</v>
      </c>
      <c r="AB45">
        <v>0.96</v>
      </c>
      <c r="AC45">
        <v>16.36</v>
      </c>
      <c r="AD45">
        <v>28.88</v>
      </c>
      <c r="AE45">
        <v>17.32</v>
      </c>
      <c r="AF45">
        <v>0</v>
      </c>
      <c r="AG45">
        <v>0</v>
      </c>
      <c r="AH45">
        <v>185.28</v>
      </c>
      <c r="AI45">
        <v>0</v>
      </c>
      <c r="AJ45">
        <v>0</v>
      </c>
      <c r="AK45">
        <v>66.17</v>
      </c>
      <c r="AL45">
        <v>0.96</v>
      </c>
      <c r="AM45">
        <v>96.25</v>
      </c>
      <c r="AN45">
        <v>0</v>
      </c>
      <c r="AO45">
        <v>14.44</v>
      </c>
      <c r="AP45">
        <v>0</v>
      </c>
      <c r="AQ45">
        <v>45.48</v>
      </c>
      <c r="AR45">
        <v>51.16</v>
      </c>
      <c r="AS45">
        <v>21.72</v>
      </c>
      <c r="AT45">
        <v>0</v>
      </c>
      <c r="AU45">
        <v>190.2</v>
      </c>
      <c r="AV45">
        <v>1.92</v>
      </c>
      <c r="AW45">
        <v>1.92</v>
      </c>
      <c r="AX45">
        <v>0</v>
      </c>
      <c r="AY45">
        <v>0</v>
      </c>
      <c r="AZ45">
        <v>0</v>
      </c>
      <c r="BA45">
        <v>48.12</v>
      </c>
      <c r="BB45">
        <v>0</v>
      </c>
      <c r="BC45">
        <v>0.96</v>
      </c>
      <c r="BD45">
        <v>0.39</v>
      </c>
      <c r="BE45">
        <v>0.52</v>
      </c>
      <c r="BF45">
        <v>0.93</v>
      </c>
      <c r="BG45">
        <v>0.95</v>
      </c>
      <c r="BH45">
        <v>1.01</v>
      </c>
      <c r="BI45">
        <v>0.95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2.89</v>
      </c>
      <c r="BP45">
        <v>0.67</v>
      </c>
      <c r="BQ45">
        <v>0.57999999999999996</v>
      </c>
      <c r="BR45">
        <v>0</v>
      </c>
      <c r="BS45">
        <v>25.93</v>
      </c>
      <c r="BT45">
        <v>67.38</v>
      </c>
      <c r="BU45">
        <v>0</v>
      </c>
      <c r="BV45">
        <v>80.5</v>
      </c>
      <c r="BW45">
        <v>34.5</v>
      </c>
    </row>
    <row r="46" spans="1:75">
      <c r="A46" t="s">
        <v>390</v>
      </c>
      <c r="G46" t="s">
        <v>88</v>
      </c>
      <c r="H46" s="115">
        <v>576.36999999999989</v>
      </c>
      <c r="I46" s="88">
        <v>222.61999999999998</v>
      </c>
      <c r="J46" s="88">
        <v>300.04000000000002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96.25</v>
      </c>
      <c r="Y46">
        <v>12.98</v>
      </c>
      <c r="Z46">
        <v>28.54</v>
      </c>
      <c r="AA46">
        <v>5.09</v>
      </c>
      <c r="AB46">
        <v>0.96</v>
      </c>
      <c r="AC46">
        <v>16.36</v>
      </c>
      <c r="AD46">
        <v>28.88</v>
      </c>
      <c r="AE46">
        <v>17.32</v>
      </c>
      <c r="AF46">
        <v>0</v>
      </c>
      <c r="AG46">
        <v>0</v>
      </c>
      <c r="AH46">
        <v>185.28</v>
      </c>
      <c r="AI46">
        <v>0</v>
      </c>
      <c r="AJ46">
        <v>0</v>
      </c>
      <c r="AK46">
        <v>66.17</v>
      </c>
      <c r="AL46">
        <v>0.96</v>
      </c>
      <c r="AM46">
        <v>96.25</v>
      </c>
      <c r="AN46">
        <v>0</v>
      </c>
      <c r="AO46">
        <v>14.44</v>
      </c>
      <c r="AP46">
        <v>0</v>
      </c>
      <c r="AQ46">
        <v>45.48</v>
      </c>
      <c r="AR46">
        <v>51.16</v>
      </c>
      <c r="AS46">
        <v>21.72</v>
      </c>
      <c r="AT46">
        <v>0</v>
      </c>
      <c r="AU46">
        <v>190.2</v>
      </c>
      <c r="AV46">
        <v>1.92</v>
      </c>
      <c r="AW46">
        <v>1.92</v>
      </c>
      <c r="AX46">
        <v>0</v>
      </c>
      <c r="AY46">
        <v>0</v>
      </c>
      <c r="AZ46">
        <v>0</v>
      </c>
      <c r="BA46">
        <v>48.12</v>
      </c>
      <c r="BB46">
        <v>0</v>
      </c>
      <c r="BC46">
        <v>0.96</v>
      </c>
      <c r="BD46">
        <v>0.39</v>
      </c>
      <c r="BE46">
        <v>0.52</v>
      </c>
      <c r="BF46">
        <v>0.93</v>
      </c>
      <c r="BG46">
        <v>0.95</v>
      </c>
      <c r="BH46">
        <v>1.01</v>
      </c>
      <c r="BI46">
        <v>0.95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2.89</v>
      </c>
      <c r="BP46">
        <v>0.67</v>
      </c>
      <c r="BQ46">
        <v>0.57999999999999996</v>
      </c>
      <c r="BR46">
        <v>0</v>
      </c>
      <c r="BS46">
        <v>25.93</v>
      </c>
      <c r="BT46">
        <v>67.38</v>
      </c>
      <c r="BU46">
        <v>0</v>
      </c>
      <c r="BV46">
        <v>80.5</v>
      </c>
      <c r="BW46">
        <v>34.5</v>
      </c>
    </row>
    <row r="47" spans="1:75">
      <c r="A47" t="s">
        <v>394</v>
      </c>
      <c r="G47" t="s">
        <v>89</v>
      </c>
      <c r="H47" s="115">
        <v>608.74999999999989</v>
      </c>
      <c r="I47" s="88">
        <v>224.11999999999998</v>
      </c>
      <c r="J47" s="88">
        <v>300.04000000000002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96.25</v>
      </c>
      <c r="Y47">
        <v>12.98</v>
      </c>
      <c r="Z47">
        <v>28.54</v>
      </c>
      <c r="AA47">
        <v>5.09</v>
      </c>
      <c r="AB47">
        <v>0.96</v>
      </c>
      <c r="AC47">
        <v>16.36</v>
      </c>
      <c r="AD47">
        <v>28.88</v>
      </c>
      <c r="AE47">
        <v>17.32</v>
      </c>
      <c r="AF47">
        <v>0</v>
      </c>
      <c r="AG47">
        <v>0</v>
      </c>
      <c r="AH47">
        <v>185.28</v>
      </c>
      <c r="AI47">
        <v>0</v>
      </c>
      <c r="AJ47">
        <v>0</v>
      </c>
      <c r="AK47">
        <v>66.17</v>
      </c>
      <c r="AL47">
        <v>0.96</v>
      </c>
      <c r="AM47">
        <v>96.25</v>
      </c>
      <c r="AN47">
        <v>0</v>
      </c>
      <c r="AO47">
        <v>14.44</v>
      </c>
      <c r="AP47">
        <v>0</v>
      </c>
      <c r="AQ47">
        <v>45.48</v>
      </c>
      <c r="AR47">
        <v>51.16</v>
      </c>
      <c r="AS47">
        <v>21.72</v>
      </c>
      <c r="AT47">
        <v>0</v>
      </c>
      <c r="AU47">
        <v>190.2</v>
      </c>
      <c r="AV47">
        <v>1.92</v>
      </c>
      <c r="AW47">
        <v>1.92</v>
      </c>
      <c r="AX47">
        <v>0</v>
      </c>
      <c r="AY47">
        <v>0</v>
      </c>
      <c r="AZ47">
        <v>28.88</v>
      </c>
      <c r="BA47">
        <v>48.12</v>
      </c>
      <c r="BB47">
        <v>0</v>
      </c>
      <c r="BC47">
        <v>0.96</v>
      </c>
      <c r="BD47">
        <v>0.39</v>
      </c>
      <c r="BE47">
        <v>0.52</v>
      </c>
      <c r="BF47">
        <v>0.93</v>
      </c>
      <c r="BG47">
        <v>0.95</v>
      </c>
      <c r="BH47">
        <v>1.01</v>
      </c>
      <c r="BI47">
        <v>0.95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2.89</v>
      </c>
      <c r="BP47">
        <v>0.67</v>
      </c>
      <c r="BQ47">
        <v>0.57999999999999996</v>
      </c>
      <c r="BR47">
        <v>0</v>
      </c>
      <c r="BS47">
        <v>25.93</v>
      </c>
      <c r="BT47">
        <v>67.38</v>
      </c>
      <c r="BU47">
        <v>0</v>
      </c>
      <c r="BV47">
        <v>84</v>
      </c>
      <c r="BW47">
        <v>36</v>
      </c>
    </row>
    <row r="48" spans="1:75">
      <c r="A48" t="s">
        <v>398</v>
      </c>
      <c r="G48" t="s">
        <v>90</v>
      </c>
      <c r="H48" s="115">
        <v>608.74999999999989</v>
      </c>
      <c r="I48" s="88">
        <v>224.11999999999998</v>
      </c>
      <c r="J48" s="88">
        <v>300.04000000000002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96.25</v>
      </c>
      <c r="Y48">
        <v>12.98</v>
      </c>
      <c r="Z48">
        <v>28.54</v>
      </c>
      <c r="AA48">
        <v>5.09</v>
      </c>
      <c r="AB48">
        <v>0.96</v>
      </c>
      <c r="AC48">
        <v>16.36</v>
      </c>
      <c r="AD48">
        <v>28.88</v>
      </c>
      <c r="AE48">
        <v>17.32</v>
      </c>
      <c r="AF48">
        <v>0</v>
      </c>
      <c r="AG48">
        <v>0</v>
      </c>
      <c r="AH48">
        <v>185.28</v>
      </c>
      <c r="AI48">
        <v>0</v>
      </c>
      <c r="AJ48">
        <v>0</v>
      </c>
      <c r="AK48">
        <v>66.17</v>
      </c>
      <c r="AL48">
        <v>0.96</v>
      </c>
      <c r="AM48">
        <v>96.25</v>
      </c>
      <c r="AN48">
        <v>0</v>
      </c>
      <c r="AO48">
        <v>14.44</v>
      </c>
      <c r="AP48">
        <v>0</v>
      </c>
      <c r="AQ48">
        <v>45.48</v>
      </c>
      <c r="AR48">
        <v>51.16</v>
      </c>
      <c r="AS48">
        <v>21.72</v>
      </c>
      <c r="AT48">
        <v>0</v>
      </c>
      <c r="AU48">
        <v>190.2</v>
      </c>
      <c r="AV48">
        <v>1.92</v>
      </c>
      <c r="AW48">
        <v>1.92</v>
      </c>
      <c r="AX48">
        <v>0</v>
      </c>
      <c r="AY48">
        <v>0</v>
      </c>
      <c r="AZ48">
        <v>28.88</v>
      </c>
      <c r="BA48">
        <v>48.12</v>
      </c>
      <c r="BB48">
        <v>0</v>
      </c>
      <c r="BC48">
        <v>0.96</v>
      </c>
      <c r="BD48">
        <v>0.39</v>
      </c>
      <c r="BE48">
        <v>0.52</v>
      </c>
      <c r="BF48">
        <v>0.93</v>
      </c>
      <c r="BG48">
        <v>0.95</v>
      </c>
      <c r="BH48">
        <v>1.01</v>
      </c>
      <c r="BI48">
        <v>0.95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2.89</v>
      </c>
      <c r="BP48">
        <v>0.67</v>
      </c>
      <c r="BQ48">
        <v>0.57999999999999996</v>
      </c>
      <c r="BR48">
        <v>0</v>
      </c>
      <c r="BS48">
        <v>25.93</v>
      </c>
      <c r="BT48">
        <v>67.38</v>
      </c>
      <c r="BU48">
        <v>0</v>
      </c>
      <c r="BV48">
        <v>84</v>
      </c>
      <c r="BW48">
        <v>36</v>
      </c>
    </row>
    <row r="49" spans="1:75">
      <c r="A49" t="s">
        <v>399</v>
      </c>
      <c r="G49" t="s">
        <v>91</v>
      </c>
      <c r="H49" s="115">
        <v>622.21999999999991</v>
      </c>
      <c r="I49" s="88">
        <v>224.11999999999998</v>
      </c>
      <c r="J49" s="88">
        <v>300.04000000000002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96.25</v>
      </c>
      <c r="Y49">
        <v>12.98</v>
      </c>
      <c r="Z49">
        <v>28.54</v>
      </c>
      <c r="AA49">
        <v>5.09</v>
      </c>
      <c r="AB49">
        <v>0.96</v>
      </c>
      <c r="AC49">
        <v>16.36</v>
      </c>
      <c r="AD49">
        <v>28.88</v>
      </c>
      <c r="AE49">
        <v>17.32</v>
      </c>
      <c r="AF49">
        <v>0</v>
      </c>
      <c r="AG49">
        <v>0</v>
      </c>
      <c r="AH49">
        <v>185.28</v>
      </c>
      <c r="AI49">
        <v>0</v>
      </c>
      <c r="AJ49">
        <v>0</v>
      </c>
      <c r="AK49">
        <v>66.17</v>
      </c>
      <c r="AL49">
        <v>0.96</v>
      </c>
      <c r="AM49">
        <v>96.25</v>
      </c>
      <c r="AN49">
        <v>0</v>
      </c>
      <c r="AO49">
        <v>14.44</v>
      </c>
      <c r="AP49">
        <v>0</v>
      </c>
      <c r="AQ49">
        <v>45.48</v>
      </c>
      <c r="AR49">
        <v>51.16</v>
      </c>
      <c r="AS49">
        <v>21.72</v>
      </c>
      <c r="AT49">
        <v>0</v>
      </c>
      <c r="AU49">
        <v>190.2</v>
      </c>
      <c r="AV49">
        <v>1.92</v>
      </c>
      <c r="AW49">
        <v>1.92</v>
      </c>
      <c r="AX49">
        <v>0</v>
      </c>
      <c r="AY49">
        <v>0</v>
      </c>
      <c r="AZ49">
        <v>42.35</v>
      </c>
      <c r="BA49">
        <v>48.12</v>
      </c>
      <c r="BB49">
        <v>0</v>
      </c>
      <c r="BC49">
        <v>0.96</v>
      </c>
      <c r="BD49">
        <v>0.39</v>
      </c>
      <c r="BE49">
        <v>0.52</v>
      </c>
      <c r="BF49">
        <v>0.93</v>
      </c>
      <c r="BG49">
        <v>0.95</v>
      </c>
      <c r="BH49">
        <v>1.01</v>
      </c>
      <c r="BI49">
        <v>0.95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2.89</v>
      </c>
      <c r="BP49">
        <v>0.67</v>
      </c>
      <c r="BQ49">
        <v>0.57999999999999996</v>
      </c>
      <c r="BR49">
        <v>0</v>
      </c>
      <c r="BS49">
        <v>25.93</v>
      </c>
      <c r="BT49">
        <v>67.38</v>
      </c>
      <c r="BU49">
        <v>0</v>
      </c>
      <c r="BV49">
        <v>84</v>
      </c>
      <c r="BW49">
        <v>36</v>
      </c>
    </row>
    <row r="50" spans="1:75">
      <c r="A50" t="s">
        <v>400</v>
      </c>
      <c r="G50" t="s">
        <v>92</v>
      </c>
      <c r="H50" s="115">
        <v>622.21999999999991</v>
      </c>
      <c r="I50" s="88">
        <v>224.11999999999998</v>
      </c>
      <c r="J50" s="88">
        <v>300.04000000000002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96.25</v>
      </c>
      <c r="Y50">
        <v>12.98</v>
      </c>
      <c r="Z50">
        <v>28.54</v>
      </c>
      <c r="AA50">
        <v>5.09</v>
      </c>
      <c r="AB50">
        <v>0.96</v>
      </c>
      <c r="AC50">
        <v>16.36</v>
      </c>
      <c r="AD50">
        <v>28.88</v>
      </c>
      <c r="AE50">
        <v>17.32</v>
      </c>
      <c r="AF50">
        <v>0</v>
      </c>
      <c r="AG50">
        <v>0</v>
      </c>
      <c r="AH50">
        <v>185.28</v>
      </c>
      <c r="AI50">
        <v>0</v>
      </c>
      <c r="AJ50">
        <v>0</v>
      </c>
      <c r="AK50">
        <v>66.17</v>
      </c>
      <c r="AL50">
        <v>0.96</v>
      </c>
      <c r="AM50">
        <v>96.25</v>
      </c>
      <c r="AN50">
        <v>0</v>
      </c>
      <c r="AO50">
        <v>14.44</v>
      </c>
      <c r="AP50">
        <v>0</v>
      </c>
      <c r="AQ50">
        <v>45.48</v>
      </c>
      <c r="AR50">
        <v>51.16</v>
      </c>
      <c r="AS50">
        <v>21.72</v>
      </c>
      <c r="AT50">
        <v>0</v>
      </c>
      <c r="AU50">
        <v>190.2</v>
      </c>
      <c r="AV50">
        <v>1.92</v>
      </c>
      <c r="AW50">
        <v>1.92</v>
      </c>
      <c r="AX50">
        <v>0</v>
      </c>
      <c r="AY50">
        <v>0</v>
      </c>
      <c r="AZ50">
        <v>42.35</v>
      </c>
      <c r="BA50">
        <v>48.12</v>
      </c>
      <c r="BB50">
        <v>0</v>
      </c>
      <c r="BC50">
        <v>0.96</v>
      </c>
      <c r="BD50">
        <v>0.39</v>
      </c>
      <c r="BE50">
        <v>0.52</v>
      </c>
      <c r="BF50">
        <v>0.93</v>
      </c>
      <c r="BG50">
        <v>0.95</v>
      </c>
      <c r="BH50">
        <v>1.01</v>
      </c>
      <c r="BI50">
        <v>0.95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2.89</v>
      </c>
      <c r="BP50">
        <v>0.67</v>
      </c>
      <c r="BQ50">
        <v>0.57999999999999996</v>
      </c>
      <c r="BR50">
        <v>0</v>
      </c>
      <c r="BS50">
        <v>25.93</v>
      </c>
      <c r="BT50">
        <v>67.38</v>
      </c>
      <c r="BU50">
        <v>0</v>
      </c>
      <c r="BV50">
        <v>84</v>
      </c>
      <c r="BW50">
        <v>36</v>
      </c>
    </row>
    <row r="51" spans="1:75">
      <c r="A51" t="s">
        <v>402</v>
      </c>
      <c r="G51" t="s">
        <v>93</v>
      </c>
      <c r="H51" s="115">
        <v>613.55999999999995</v>
      </c>
      <c r="I51" s="88">
        <v>224.11999999999998</v>
      </c>
      <c r="J51" s="88">
        <v>300.23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96.25</v>
      </c>
      <c r="Y51">
        <v>13.17</v>
      </c>
      <c r="Z51">
        <v>28.54</v>
      </c>
      <c r="AA51">
        <v>5.09</v>
      </c>
      <c r="AB51">
        <v>0.96</v>
      </c>
      <c r="AC51">
        <v>16.36</v>
      </c>
      <c r="AD51">
        <v>28.88</v>
      </c>
      <c r="AE51">
        <v>17.32</v>
      </c>
      <c r="AF51">
        <v>0</v>
      </c>
      <c r="AG51">
        <v>0</v>
      </c>
      <c r="AH51">
        <v>185.28</v>
      </c>
      <c r="AI51">
        <v>0</v>
      </c>
      <c r="AJ51">
        <v>0</v>
      </c>
      <c r="AK51">
        <v>66.17</v>
      </c>
      <c r="AL51">
        <v>0.96</v>
      </c>
      <c r="AM51">
        <v>96.25</v>
      </c>
      <c r="AN51">
        <v>0</v>
      </c>
      <c r="AO51">
        <v>14.44</v>
      </c>
      <c r="AP51">
        <v>0</v>
      </c>
      <c r="AQ51">
        <v>45.48</v>
      </c>
      <c r="AR51">
        <v>51.16</v>
      </c>
      <c r="AS51">
        <v>21.72</v>
      </c>
      <c r="AT51">
        <v>0</v>
      </c>
      <c r="AU51">
        <v>190.2</v>
      </c>
      <c r="AV51">
        <v>1.92</v>
      </c>
      <c r="AW51">
        <v>1.92</v>
      </c>
      <c r="AX51">
        <v>0</v>
      </c>
      <c r="AY51">
        <v>0</v>
      </c>
      <c r="AZ51">
        <v>33.69</v>
      </c>
      <c r="BA51">
        <v>48.12</v>
      </c>
      <c r="BB51">
        <v>0</v>
      </c>
      <c r="BC51">
        <v>0.96</v>
      </c>
      <c r="BD51">
        <v>0.39</v>
      </c>
      <c r="BE51">
        <v>0.52</v>
      </c>
      <c r="BF51">
        <v>0.93</v>
      </c>
      <c r="BG51">
        <v>0.95</v>
      </c>
      <c r="BH51">
        <v>1.01</v>
      </c>
      <c r="BI51">
        <v>0.95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2.89</v>
      </c>
      <c r="BP51">
        <v>0.67</v>
      </c>
      <c r="BQ51">
        <v>0.57999999999999996</v>
      </c>
      <c r="BR51">
        <v>0</v>
      </c>
      <c r="BS51">
        <v>25.93</v>
      </c>
      <c r="BT51">
        <v>67.38</v>
      </c>
      <c r="BU51">
        <v>0</v>
      </c>
      <c r="BV51">
        <v>84</v>
      </c>
      <c r="BW51">
        <v>36</v>
      </c>
    </row>
    <row r="52" spans="1:75">
      <c r="A52" t="s">
        <v>403</v>
      </c>
      <c r="G52" t="s">
        <v>94</v>
      </c>
      <c r="H52" s="115">
        <v>613.55999999999995</v>
      </c>
      <c r="I52" s="88">
        <v>224.11999999999998</v>
      </c>
      <c r="J52" s="88">
        <v>300.23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96.25</v>
      </c>
      <c r="Y52">
        <v>13.17</v>
      </c>
      <c r="Z52">
        <v>28.54</v>
      </c>
      <c r="AA52">
        <v>5.09</v>
      </c>
      <c r="AB52">
        <v>0.96</v>
      </c>
      <c r="AC52">
        <v>16.36</v>
      </c>
      <c r="AD52">
        <v>28.88</v>
      </c>
      <c r="AE52">
        <v>17.32</v>
      </c>
      <c r="AF52">
        <v>0</v>
      </c>
      <c r="AG52">
        <v>0</v>
      </c>
      <c r="AH52">
        <v>185.28</v>
      </c>
      <c r="AI52">
        <v>0</v>
      </c>
      <c r="AJ52">
        <v>0</v>
      </c>
      <c r="AK52">
        <v>66.17</v>
      </c>
      <c r="AL52">
        <v>0.96</v>
      </c>
      <c r="AM52">
        <v>96.25</v>
      </c>
      <c r="AN52">
        <v>0</v>
      </c>
      <c r="AO52">
        <v>14.44</v>
      </c>
      <c r="AP52">
        <v>0</v>
      </c>
      <c r="AQ52">
        <v>45.48</v>
      </c>
      <c r="AR52">
        <v>51.16</v>
      </c>
      <c r="AS52">
        <v>21.72</v>
      </c>
      <c r="AT52">
        <v>0</v>
      </c>
      <c r="AU52">
        <v>190.2</v>
      </c>
      <c r="AV52">
        <v>1.92</v>
      </c>
      <c r="AW52">
        <v>1.92</v>
      </c>
      <c r="AX52">
        <v>0</v>
      </c>
      <c r="AY52">
        <v>0</v>
      </c>
      <c r="AZ52">
        <v>33.69</v>
      </c>
      <c r="BA52">
        <v>48.12</v>
      </c>
      <c r="BB52">
        <v>0</v>
      </c>
      <c r="BC52">
        <v>0.96</v>
      </c>
      <c r="BD52">
        <v>0.39</v>
      </c>
      <c r="BE52">
        <v>0.52</v>
      </c>
      <c r="BF52">
        <v>0.93</v>
      </c>
      <c r="BG52">
        <v>0.95</v>
      </c>
      <c r="BH52">
        <v>1.01</v>
      </c>
      <c r="BI52">
        <v>0.95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2.89</v>
      </c>
      <c r="BP52">
        <v>0.67</v>
      </c>
      <c r="BQ52">
        <v>0.57999999999999996</v>
      </c>
      <c r="BR52">
        <v>0</v>
      </c>
      <c r="BS52">
        <v>25.93</v>
      </c>
      <c r="BT52">
        <v>67.38</v>
      </c>
      <c r="BU52">
        <v>0</v>
      </c>
      <c r="BV52">
        <v>84</v>
      </c>
      <c r="BW52">
        <v>36</v>
      </c>
    </row>
    <row r="53" spans="1:75">
      <c r="A53" t="s">
        <v>447</v>
      </c>
      <c r="G53" t="s">
        <v>95</v>
      </c>
      <c r="H53" s="115">
        <v>613.55999999999995</v>
      </c>
      <c r="I53" s="88">
        <v>224.11999999999998</v>
      </c>
      <c r="J53" s="88">
        <v>300.23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96.25</v>
      </c>
      <c r="Y53">
        <v>13.17</v>
      </c>
      <c r="Z53">
        <v>28.54</v>
      </c>
      <c r="AA53">
        <v>5.09</v>
      </c>
      <c r="AB53">
        <v>0.96</v>
      </c>
      <c r="AC53">
        <v>16.36</v>
      </c>
      <c r="AD53">
        <v>28.88</v>
      </c>
      <c r="AE53">
        <v>17.32</v>
      </c>
      <c r="AF53">
        <v>0</v>
      </c>
      <c r="AG53">
        <v>0</v>
      </c>
      <c r="AH53">
        <v>185.28</v>
      </c>
      <c r="AI53">
        <v>0</v>
      </c>
      <c r="AJ53">
        <v>0</v>
      </c>
      <c r="AK53">
        <v>66.17</v>
      </c>
      <c r="AL53">
        <v>0.96</v>
      </c>
      <c r="AM53">
        <v>96.25</v>
      </c>
      <c r="AN53">
        <v>0</v>
      </c>
      <c r="AO53">
        <v>14.44</v>
      </c>
      <c r="AP53">
        <v>0</v>
      </c>
      <c r="AQ53">
        <v>45.48</v>
      </c>
      <c r="AR53">
        <v>51.16</v>
      </c>
      <c r="AS53">
        <v>21.72</v>
      </c>
      <c r="AT53">
        <v>0</v>
      </c>
      <c r="AU53">
        <v>190.2</v>
      </c>
      <c r="AV53">
        <v>1.92</v>
      </c>
      <c r="AW53">
        <v>1.92</v>
      </c>
      <c r="AX53">
        <v>0</v>
      </c>
      <c r="AY53">
        <v>0</v>
      </c>
      <c r="AZ53">
        <v>33.69</v>
      </c>
      <c r="BA53">
        <v>48.12</v>
      </c>
      <c r="BB53">
        <v>0</v>
      </c>
      <c r="BC53">
        <v>0.96</v>
      </c>
      <c r="BD53">
        <v>0.39</v>
      </c>
      <c r="BE53">
        <v>0.52</v>
      </c>
      <c r="BF53">
        <v>0.93</v>
      </c>
      <c r="BG53">
        <v>0.95</v>
      </c>
      <c r="BH53">
        <v>1.01</v>
      </c>
      <c r="BI53">
        <v>0.95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2.89</v>
      </c>
      <c r="BP53">
        <v>0.67</v>
      </c>
      <c r="BQ53">
        <v>0.57999999999999996</v>
      </c>
      <c r="BR53">
        <v>0</v>
      </c>
      <c r="BS53">
        <v>25.93</v>
      </c>
      <c r="BT53">
        <v>67.38</v>
      </c>
      <c r="BU53">
        <v>0</v>
      </c>
      <c r="BV53">
        <v>84</v>
      </c>
      <c r="BW53">
        <v>36</v>
      </c>
    </row>
    <row r="54" spans="1:75">
      <c r="A54" t="s">
        <v>446</v>
      </c>
      <c r="G54" t="s">
        <v>96</v>
      </c>
      <c r="H54" s="115">
        <v>601.30999999999995</v>
      </c>
      <c r="I54" s="88">
        <v>227.11999999999998</v>
      </c>
      <c r="J54" s="88">
        <v>300.23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13.17</v>
      </c>
      <c r="Z54">
        <v>28.54</v>
      </c>
      <c r="AA54">
        <v>5.09</v>
      </c>
      <c r="AB54">
        <v>0.96</v>
      </c>
      <c r="AC54">
        <v>16.36</v>
      </c>
      <c r="AD54">
        <v>28.88</v>
      </c>
      <c r="AE54">
        <v>17.32</v>
      </c>
      <c r="AF54">
        <v>0</v>
      </c>
      <c r="AG54">
        <v>0</v>
      </c>
      <c r="AH54">
        <v>185.28</v>
      </c>
      <c r="AI54">
        <v>0</v>
      </c>
      <c r="AJ54">
        <v>0</v>
      </c>
      <c r="AK54">
        <v>66.17</v>
      </c>
      <c r="AL54">
        <v>0.96</v>
      </c>
      <c r="AM54">
        <v>96.25</v>
      </c>
      <c r="AN54">
        <v>0</v>
      </c>
      <c r="AO54">
        <v>14.44</v>
      </c>
      <c r="AP54">
        <v>0</v>
      </c>
      <c r="AQ54">
        <v>45.48</v>
      </c>
      <c r="AR54">
        <v>51.16</v>
      </c>
      <c r="AS54">
        <v>21.72</v>
      </c>
      <c r="AT54">
        <v>0</v>
      </c>
      <c r="AU54">
        <v>190.2</v>
      </c>
      <c r="AV54">
        <v>1.92</v>
      </c>
      <c r="AW54">
        <v>1.92</v>
      </c>
      <c r="AX54">
        <v>0</v>
      </c>
      <c r="AY54">
        <v>0</v>
      </c>
      <c r="AZ54">
        <v>14.44</v>
      </c>
      <c r="BA54">
        <v>48.12</v>
      </c>
      <c r="BB54">
        <v>0</v>
      </c>
      <c r="BC54">
        <v>0.96</v>
      </c>
      <c r="BD54">
        <v>0.39</v>
      </c>
      <c r="BE54">
        <v>0.52</v>
      </c>
      <c r="BF54">
        <v>0.93</v>
      </c>
      <c r="BG54">
        <v>0.95</v>
      </c>
      <c r="BH54">
        <v>1.01</v>
      </c>
      <c r="BI54">
        <v>0.95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2.89</v>
      </c>
      <c r="BP54">
        <v>0.67</v>
      </c>
      <c r="BQ54">
        <v>0.57999999999999996</v>
      </c>
      <c r="BR54">
        <v>0</v>
      </c>
      <c r="BS54">
        <v>25.93</v>
      </c>
      <c r="BT54">
        <v>67.38</v>
      </c>
      <c r="BU54">
        <v>0</v>
      </c>
      <c r="BV54">
        <v>91</v>
      </c>
      <c r="BW54">
        <v>39</v>
      </c>
    </row>
    <row r="55" spans="1:75">
      <c r="A55" t="s">
        <v>448</v>
      </c>
      <c r="G55" t="s">
        <v>97</v>
      </c>
      <c r="H55" s="115">
        <v>601.30999999999995</v>
      </c>
      <c r="I55" s="88">
        <v>227.11999999999998</v>
      </c>
      <c r="J55" s="88">
        <v>300.23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13.17</v>
      </c>
      <c r="Z55">
        <v>28.54</v>
      </c>
      <c r="AA55">
        <v>5.09</v>
      </c>
      <c r="AB55">
        <v>0.96</v>
      </c>
      <c r="AC55">
        <v>16.36</v>
      </c>
      <c r="AD55">
        <v>28.88</v>
      </c>
      <c r="AE55">
        <v>17.32</v>
      </c>
      <c r="AF55">
        <v>0</v>
      </c>
      <c r="AG55">
        <v>0</v>
      </c>
      <c r="AH55">
        <v>185.28</v>
      </c>
      <c r="AI55">
        <v>0</v>
      </c>
      <c r="AJ55">
        <v>0</v>
      </c>
      <c r="AK55">
        <v>66.17</v>
      </c>
      <c r="AL55">
        <v>0.96</v>
      </c>
      <c r="AM55">
        <v>96.25</v>
      </c>
      <c r="AN55">
        <v>0</v>
      </c>
      <c r="AO55">
        <v>14.44</v>
      </c>
      <c r="AP55">
        <v>0</v>
      </c>
      <c r="AQ55">
        <v>45.48</v>
      </c>
      <c r="AR55">
        <v>51.16</v>
      </c>
      <c r="AS55">
        <v>21.72</v>
      </c>
      <c r="AT55">
        <v>0</v>
      </c>
      <c r="AU55">
        <v>190.2</v>
      </c>
      <c r="AV55">
        <v>1.92</v>
      </c>
      <c r="AW55">
        <v>1.92</v>
      </c>
      <c r="AX55">
        <v>0</v>
      </c>
      <c r="AY55">
        <v>0</v>
      </c>
      <c r="AZ55">
        <v>14.44</v>
      </c>
      <c r="BA55">
        <v>48.12</v>
      </c>
      <c r="BB55">
        <v>0</v>
      </c>
      <c r="BC55">
        <v>0.96</v>
      </c>
      <c r="BD55">
        <v>0.39</v>
      </c>
      <c r="BE55">
        <v>0.52</v>
      </c>
      <c r="BF55">
        <v>0.93</v>
      </c>
      <c r="BG55">
        <v>0.95</v>
      </c>
      <c r="BH55">
        <v>1.01</v>
      </c>
      <c r="BI55">
        <v>0.95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2.89</v>
      </c>
      <c r="BP55">
        <v>0.67</v>
      </c>
      <c r="BQ55">
        <v>0.57999999999999996</v>
      </c>
      <c r="BR55">
        <v>0</v>
      </c>
      <c r="BS55">
        <v>25.93</v>
      </c>
      <c r="BT55">
        <v>67.38</v>
      </c>
      <c r="BU55">
        <v>0</v>
      </c>
      <c r="BV55">
        <v>91</v>
      </c>
      <c r="BW55">
        <v>39</v>
      </c>
    </row>
    <row r="56" spans="1:75">
      <c r="G56" t="s">
        <v>98</v>
      </c>
      <c r="H56" s="115">
        <v>606.11999999999989</v>
      </c>
      <c r="I56" s="88">
        <v>227.11999999999998</v>
      </c>
      <c r="J56" s="88">
        <v>300.23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13.17</v>
      </c>
      <c r="Z56">
        <v>28.54</v>
      </c>
      <c r="AA56">
        <v>5.09</v>
      </c>
      <c r="AB56">
        <v>0.96</v>
      </c>
      <c r="AC56">
        <v>16.36</v>
      </c>
      <c r="AD56">
        <v>28.88</v>
      </c>
      <c r="AE56">
        <v>17.32</v>
      </c>
      <c r="AF56">
        <v>0</v>
      </c>
      <c r="AG56">
        <v>0</v>
      </c>
      <c r="AH56">
        <v>185.28</v>
      </c>
      <c r="AI56">
        <v>0</v>
      </c>
      <c r="AJ56">
        <v>0</v>
      </c>
      <c r="AK56">
        <v>66.17</v>
      </c>
      <c r="AL56">
        <v>0.96</v>
      </c>
      <c r="AM56">
        <v>96.25</v>
      </c>
      <c r="AN56">
        <v>0</v>
      </c>
      <c r="AO56">
        <v>14.44</v>
      </c>
      <c r="AP56">
        <v>0</v>
      </c>
      <c r="AQ56">
        <v>45.48</v>
      </c>
      <c r="AR56">
        <v>51.16</v>
      </c>
      <c r="AS56">
        <v>21.72</v>
      </c>
      <c r="AT56">
        <v>0</v>
      </c>
      <c r="AU56">
        <v>190.2</v>
      </c>
      <c r="AV56">
        <v>1.92</v>
      </c>
      <c r="AW56">
        <v>1.92</v>
      </c>
      <c r="AX56">
        <v>0</v>
      </c>
      <c r="AY56">
        <v>0</v>
      </c>
      <c r="AZ56">
        <v>19.25</v>
      </c>
      <c r="BA56">
        <v>48.12</v>
      </c>
      <c r="BB56">
        <v>0</v>
      </c>
      <c r="BC56">
        <v>0.96</v>
      </c>
      <c r="BD56">
        <v>0.39</v>
      </c>
      <c r="BE56">
        <v>0.52</v>
      </c>
      <c r="BF56">
        <v>0.93</v>
      </c>
      <c r="BG56">
        <v>0.95</v>
      </c>
      <c r="BH56">
        <v>1.01</v>
      </c>
      <c r="BI56">
        <v>0.95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2.89</v>
      </c>
      <c r="BP56">
        <v>0.67</v>
      </c>
      <c r="BQ56">
        <v>0.57999999999999996</v>
      </c>
      <c r="BR56">
        <v>0</v>
      </c>
      <c r="BS56">
        <v>25.93</v>
      </c>
      <c r="BT56">
        <v>67.38</v>
      </c>
      <c r="BU56">
        <v>0</v>
      </c>
      <c r="BV56">
        <v>91</v>
      </c>
      <c r="BW56">
        <v>39</v>
      </c>
    </row>
    <row r="57" spans="1:75">
      <c r="G57" t="s">
        <v>99</v>
      </c>
      <c r="H57" s="115">
        <v>620.55999999999995</v>
      </c>
      <c r="I57" s="88">
        <v>227.11999999999998</v>
      </c>
      <c r="J57" s="88">
        <v>300.23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96.25</v>
      </c>
      <c r="Y57">
        <v>13.17</v>
      </c>
      <c r="Z57">
        <v>28.54</v>
      </c>
      <c r="AA57">
        <v>5.09</v>
      </c>
      <c r="AB57">
        <v>0.96</v>
      </c>
      <c r="AC57">
        <v>16.36</v>
      </c>
      <c r="AD57">
        <v>28.88</v>
      </c>
      <c r="AE57">
        <v>17.32</v>
      </c>
      <c r="AF57">
        <v>0</v>
      </c>
      <c r="AG57">
        <v>0</v>
      </c>
      <c r="AH57">
        <v>185.28</v>
      </c>
      <c r="AI57">
        <v>0</v>
      </c>
      <c r="AJ57">
        <v>0</v>
      </c>
      <c r="AK57">
        <v>66.17</v>
      </c>
      <c r="AL57">
        <v>0.96</v>
      </c>
      <c r="AM57">
        <v>96.25</v>
      </c>
      <c r="AN57">
        <v>0</v>
      </c>
      <c r="AO57">
        <v>14.44</v>
      </c>
      <c r="AP57">
        <v>0</v>
      </c>
      <c r="AQ57">
        <v>45.48</v>
      </c>
      <c r="AR57">
        <v>51.16</v>
      </c>
      <c r="AS57">
        <v>21.72</v>
      </c>
      <c r="AT57">
        <v>0</v>
      </c>
      <c r="AU57">
        <v>190.2</v>
      </c>
      <c r="AV57">
        <v>1.92</v>
      </c>
      <c r="AW57">
        <v>1.92</v>
      </c>
      <c r="AX57">
        <v>0</v>
      </c>
      <c r="AY57">
        <v>0</v>
      </c>
      <c r="AZ57">
        <v>33.69</v>
      </c>
      <c r="BA57">
        <v>48.12</v>
      </c>
      <c r="BB57">
        <v>0</v>
      </c>
      <c r="BC57">
        <v>0.96</v>
      </c>
      <c r="BD57">
        <v>0.39</v>
      </c>
      <c r="BE57">
        <v>0.52</v>
      </c>
      <c r="BF57">
        <v>0.93</v>
      </c>
      <c r="BG57">
        <v>0.95</v>
      </c>
      <c r="BH57">
        <v>1.01</v>
      </c>
      <c r="BI57">
        <v>0.95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2.89</v>
      </c>
      <c r="BP57">
        <v>0.67</v>
      </c>
      <c r="BQ57">
        <v>0.57999999999999996</v>
      </c>
      <c r="BR57">
        <v>0</v>
      </c>
      <c r="BS57">
        <v>25.93</v>
      </c>
      <c r="BT57">
        <v>67.38</v>
      </c>
      <c r="BU57">
        <v>0</v>
      </c>
      <c r="BV57">
        <v>91</v>
      </c>
      <c r="BW57">
        <v>39</v>
      </c>
    </row>
    <row r="58" spans="1:75">
      <c r="G58" t="s">
        <v>100</v>
      </c>
      <c r="H58" s="115">
        <v>617.05999999999995</v>
      </c>
      <c r="I58" s="88">
        <v>225.61999999999998</v>
      </c>
      <c r="J58" s="88">
        <v>300.23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96.25</v>
      </c>
      <c r="Y58">
        <v>13.17</v>
      </c>
      <c r="Z58">
        <v>28.54</v>
      </c>
      <c r="AA58">
        <v>5.09</v>
      </c>
      <c r="AB58">
        <v>0.96</v>
      </c>
      <c r="AC58">
        <v>16.36</v>
      </c>
      <c r="AD58">
        <v>28.88</v>
      </c>
      <c r="AE58">
        <v>17.32</v>
      </c>
      <c r="AF58">
        <v>0</v>
      </c>
      <c r="AG58">
        <v>0</v>
      </c>
      <c r="AH58">
        <v>185.28</v>
      </c>
      <c r="AI58">
        <v>0</v>
      </c>
      <c r="AJ58">
        <v>0</v>
      </c>
      <c r="AK58">
        <v>66.17</v>
      </c>
      <c r="AL58">
        <v>0.96</v>
      </c>
      <c r="AM58">
        <v>96.25</v>
      </c>
      <c r="AN58">
        <v>0</v>
      </c>
      <c r="AO58">
        <v>14.44</v>
      </c>
      <c r="AP58">
        <v>0</v>
      </c>
      <c r="AQ58">
        <v>45.48</v>
      </c>
      <c r="AR58">
        <v>51.16</v>
      </c>
      <c r="AS58">
        <v>21.72</v>
      </c>
      <c r="AT58">
        <v>0</v>
      </c>
      <c r="AU58">
        <v>190.2</v>
      </c>
      <c r="AV58">
        <v>1.92</v>
      </c>
      <c r="AW58">
        <v>1.92</v>
      </c>
      <c r="AX58">
        <v>0</v>
      </c>
      <c r="AY58">
        <v>0</v>
      </c>
      <c r="AZ58">
        <v>33.69</v>
      </c>
      <c r="BA58">
        <v>48.12</v>
      </c>
      <c r="BB58">
        <v>0</v>
      </c>
      <c r="BC58">
        <v>0.96</v>
      </c>
      <c r="BD58">
        <v>0.39</v>
      </c>
      <c r="BE58">
        <v>0.52</v>
      </c>
      <c r="BF58">
        <v>0.93</v>
      </c>
      <c r="BG58">
        <v>0.95</v>
      </c>
      <c r="BH58">
        <v>1.01</v>
      </c>
      <c r="BI58">
        <v>0.95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2.89</v>
      </c>
      <c r="BP58">
        <v>0.67</v>
      </c>
      <c r="BQ58">
        <v>0.57999999999999996</v>
      </c>
      <c r="BR58">
        <v>0</v>
      </c>
      <c r="BS58">
        <v>25.93</v>
      </c>
      <c r="BT58">
        <v>67.38</v>
      </c>
      <c r="BU58">
        <v>0</v>
      </c>
      <c r="BV58">
        <v>87.5</v>
      </c>
      <c r="BW58">
        <v>37.5</v>
      </c>
    </row>
    <row r="59" spans="1:75">
      <c r="G59" t="s">
        <v>101</v>
      </c>
      <c r="H59" s="115">
        <v>617.05999999999995</v>
      </c>
      <c r="I59" s="88">
        <v>225.61999999999998</v>
      </c>
      <c r="J59" s="88">
        <v>298.85000000000002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96.25</v>
      </c>
      <c r="Y59">
        <v>11.79</v>
      </c>
      <c r="Z59">
        <v>28.54</v>
      </c>
      <c r="AA59">
        <v>5.09</v>
      </c>
      <c r="AB59">
        <v>0.96</v>
      </c>
      <c r="AC59">
        <v>16.36</v>
      </c>
      <c r="AD59">
        <v>28.88</v>
      </c>
      <c r="AE59">
        <v>17.32</v>
      </c>
      <c r="AF59">
        <v>0</v>
      </c>
      <c r="AG59">
        <v>0</v>
      </c>
      <c r="AH59">
        <v>185.28</v>
      </c>
      <c r="AI59">
        <v>0</v>
      </c>
      <c r="AJ59">
        <v>0</v>
      </c>
      <c r="AK59">
        <v>66.17</v>
      </c>
      <c r="AL59">
        <v>0.96</v>
      </c>
      <c r="AM59">
        <v>96.25</v>
      </c>
      <c r="AN59">
        <v>0</v>
      </c>
      <c r="AO59">
        <v>14.44</v>
      </c>
      <c r="AP59">
        <v>0</v>
      </c>
      <c r="AQ59">
        <v>45.48</v>
      </c>
      <c r="AR59">
        <v>51.16</v>
      </c>
      <c r="AS59">
        <v>21.72</v>
      </c>
      <c r="AT59">
        <v>0</v>
      </c>
      <c r="AU59">
        <v>190.2</v>
      </c>
      <c r="AV59">
        <v>1.92</v>
      </c>
      <c r="AW59">
        <v>1.92</v>
      </c>
      <c r="AX59">
        <v>0</v>
      </c>
      <c r="AY59">
        <v>0</v>
      </c>
      <c r="AZ59">
        <v>33.69</v>
      </c>
      <c r="BA59">
        <v>48.12</v>
      </c>
      <c r="BB59">
        <v>0</v>
      </c>
      <c r="BC59">
        <v>0.96</v>
      </c>
      <c r="BD59">
        <v>0.39</v>
      </c>
      <c r="BE59">
        <v>0.52</v>
      </c>
      <c r="BF59">
        <v>0.93</v>
      </c>
      <c r="BG59">
        <v>0.95</v>
      </c>
      <c r="BH59">
        <v>1.01</v>
      </c>
      <c r="BI59">
        <v>0.95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2.89</v>
      </c>
      <c r="BP59">
        <v>0.67</v>
      </c>
      <c r="BQ59">
        <v>0.57999999999999996</v>
      </c>
      <c r="BR59">
        <v>0</v>
      </c>
      <c r="BS59">
        <v>25.93</v>
      </c>
      <c r="BT59">
        <v>67.38</v>
      </c>
      <c r="BU59">
        <v>0</v>
      </c>
      <c r="BV59">
        <v>87.5</v>
      </c>
      <c r="BW59">
        <v>37.5</v>
      </c>
    </row>
    <row r="60" spans="1:75">
      <c r="G60" t="s">
        <v>102</v>
      </c>
      <c r="H60" s="115">
        <v>613.55999999999995</v>
      </c>
      <c r="I60" s="88">
        <v>224.11999999999998</v>
      </c>
      <c r="J60" s="88">
        <v>298.85000000000002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96.25</v>
      </c>
      <c r="Y60">
        <v>11.79</v>
      </c>
      <c r="Z60">
        <v>28.54</v>
      </c>
      <c r="AA60">
        <v>5.09</v>
      </c>
      <c r="AB60">
        <v>0.96</v>
      </c>
      <c r="AC60">
        <v>16.36</v>
      </c>
      <c r="AD60">
        <v>28.88</v>
      </c>
      <c r="AE60">
        <v>17.32</v>
      </c>
      <c r="AF60">
        <v>0</v>
      </c>
      <c r="AG60">
        <v>0</v>
      </c>
      <c r="AH60">
        <v>185.28</v>
      </c>
      <c r="AI60">
        <v>0</v>
      </c>
      <c r="AJ60">
        <v>0</v>
      </c>
      <c r="AK60">
        <v>66.17</v>
      </c>
      <c r="AL60">
        <v>0.96</v>
      </c>
      <c r="AM60">
        <v>96.25</v>
      </c>
      <c r="AN60">
        <v>0</v>
      </c>
      <c r="AO60">
        <v>14.44</v>
      </c>
      <c r="AP60">
        <v>0</v>
      </c>
      <c r="AQ60">
        <v>45.48</v>
      </c>
      <c r="AR60">
        <v>51.16</v>
      </c>
      <c r="AS60">
        <v>21.72</v>
      </c>
      <c r="AT60">
        <v>0</v>
      </c>
      <c r="AU60">
        <v>190.2</v>
      </c>
      <c r="AV60">
        <v>1.92</v>
      </c>
      <c r="AW60">
        <v>1.92</v>
      </c>
      <c r="AX60">
        <v>0</v>
      </c>
      <c r="AY60">
        <v>0</v>
      </c>
      <c r="AZ60">
        <v>33.69</v>
      </c>
      <c r="BA60">
        <v>48.12</v>
      </c>
      <c r="BB60">
        <v>0</v>
      </c>
      <c r="BC60">
        <v>0.96</v>
      </c>
      <c r="BD60">
        <v>0.39</v>
      </c>
      <c r="BE60">
        <v>0.52</v>
      </c>
      <c r="BF60">
        <v>0.93</v>
      </c>
      <c r="BG60">
        <v>0.95</v>
      </c>
      <c r="BH60">
        <v>1.01</v>
      </c>
      <c r="BI60">
        <v>0.95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2.89</v>
      </c>
      <c r="BP60">
        <v>0.67</v>
      </c>
      <c r="BQ60">
        <v>0.57999999999999996</v>
      </c>
      <c r="BR60">
        <v>0</v>
      </c>
      <c r="BS60">
        <v>25.93</v>
      </c>
      <c r="BT60">
        <v>67.38</v>
      </c>
      <c r="BU60">
        <v>0</v>
      </c>
      <c r="BV60">
        <v>84</v>
      </c>
      <c r="BW60">
        <v>36</v>
      </c>
    </row>
    <row r="61" spans="1:75">
      <c r="G61" t="s">
        <v>103</v>
      </c>
      <c r="H61" s="115">
        <v>613.55999999999995</v>
      </c>
      <c r="I61" s="88">
        <v>224.11999999999998</v>
      </c>
      <c r="J61" s="88">
        <v>298.85000000000002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96.25</v>
      </c>
      <c r="Y61">
        <v>11.79</v>
      </c>
      <c r="Z61">
        <v>28.54</v>
      </c>
      <c r="AA61">
        <v>5.09</v>
      </c>
      <c r="AB61">
        <v>0.96</v>
      </c>
      <c r="AC61">
        <v>16.36</v>
      </c>
      <c r="AD61">
        <v>28.88</v>
      </c>
      <c r="AE61">
        <v>17.32</v>
      </c>
      <c r="AF61">
        <v>0</v>
      </c>
      <c r="AG61">
        <v>0</v>
      </c>
      <c r="AH61">
        <v>185.28</v>
      </c>
      <c r="AI61">
        <v>0</v>
      </c>
      <c r="AJ61">
        <v>0</v>
      </c>
      <c r="AK61">
        <v>66.17</v>
      </c>
      <c r="AL61">
        <v>0.96</v>
      </c>
      <c r="AM61">
        <v>96.25</v>
      </c>
      <c r="AN61">
        <v>0</v>
      </c>
      <c r="AO61">
        <v>14.44</v>
      </c>
      <c r="AP61">
        <v>0</v>
      </c>
      <c r="AQ61">
        <v>45.48</v>
      </c>
      <c r="AR61">
        <v>51.16</v>
      </c>
      <c r="AS61">
        <v>21.72</v>
      </c>
      <c r="AT61">
        <v>0</v>
      </c>
      <c r="AU61">
        <v>190.2</v>
      </c>
      <c r="AV61">
        <v>1.92</v>
      </c>
      <c r="AW61">
        <v>1.92</v>
      </c>
      <c r="AX61">
        <v>0</v>
      </c>
      <c r="AY61">
        <v>0</v>
      </c>
      <c r="AZ61">
        <v>33.69</v>
      </c>
      <c r="BA61">
        <v>48.12</v>
      </c>
      <c r="BB61">
        <v>0</v>
      </c>
      <c r="BC61">
        <v>0.96</v>
      </c>
      <c r="BD61">
        <v>0.39</v>
      </c>
      <c r="BE61">
        <v>0.52</v>
      </c>
      <c r="BF61">
        <v>0.93</v>
      </c>
      <c r="BG61">
        <v>0.95</v>
      </c>
      <c r="BH61">
        <v>1.01</v>
      </c>
      <c r="BI61">
        <v>0.95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2.89</v>
      </c>
      <c r="BP61">
        <v>0.67</v>
      </c>
      <c r="BQ61">
        <v>0.57999999999999996</v>
      </c>
      <c r="BR61">
        <v>0</v>
      </c>
      <c r="BS61">
        <v>25.93</v>
      </c>
      <c r="BT61">
        <v>67.38</v>
      </c>
      <c r="BU61">
        <v>0</v>
      </c>
      <c r="BV61">
        <v>84</v>
      </c>
      <c r="BW61">
        <v>36</v>
      </c>
    </row>
    <row r="62" spans="1:75">
      <c r="G62" t="s">
        <v>104</v>
      </c>
      <c r="H62" s="115">
        <v>610.05999999999995</v>
      </c>
      <c r="I62" s="88">
        <v>222.61999999999998</v>
      </c>
      <c r="J62" s="88">
        <v>298.85000000000002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96.25</v>
      </c>
      <c r="Y62">
        <v>11.79</v>
      </c>
      <c r="Z62">
        <v>28.54</v>
      </c>
      <c r="AA62">
        <v>5.09</v>
      </c>
      <c r="AB62">
        <v>0.96</v>
      </c>
      <c r="AC62">
        <v>16.36</v>
      </c>
      <c r="AD62">
        <v>28.88</v>
      </c>
      <c r="AE62">
        <v>17.32</v>
      </c>
      <c r="AF62">
        <v>0</v>
      </c>
      <c r="AG62">
        <v>0</v>
      </c>
      <c r="AH62">
        <v>185.28</v>
      </c>
      <c r="AI62">
        <v>0</v>
      </c>
      <c r="AJ62">
        <v>0</v>
      </c>
      <c r="AK62">
        <v>66.17</v>
      </c>
      <c r="AL62">
        <v>0.96</v>
      </c>
      <c r="AM62">
        <v>96.25</v>
      </c>
      <c r="AN62">
        <v>0</v>
      </c>
      <c r="AO62">
        <v>14.44</v>
      </c>
      <c r="AP62">
        <v>0</v>
      </c>
      <c r="AQ62">
        <v>45.48</v>
      </c>
      <c r="AR62">
        <v>51.16</v>
      </c>
      <c r="AS62">
        <v>21.72</v>
      </c>
      <c r="AT62">
        <v>0</v>
      </c>
      <c r="AU62">
        <v>190.2</v>
      </c>
      <c r="AV62">
        <v>1.92</v>
      </c>
      <c r="AW62">
        <v>1.92</v>
      </c>
      <c r="AX62">
        <v>0</v>
      </c>
      <c r="AY62">
        <v>0</v>
      </c>
      <c r="AZ62">
        <v>33.69</v>
      </c>
      <c r="BA62">
        <v>48.12</v>
      </c>
      <c r="BB62">
        <v>0</v>
      </c>
      <c r="BC62">
        <v>0.96</v>
      </c>
      <c r="BD62">
        <v>0.39</v>
      </c>
      <c r="BE62">
        <v>0.52</v>
      </c>
      <c r="BF62">
        <v>0.93</v>
      </c>
      <c r="BG62">
        <v>0.95</v>
      </c>
      <c r="BH62">
        <v>1.01</v>
      </c>
      <c r="BI62">
        <v>0.95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2.89</v>
      </c>
      <c r="BP62">
        <v>0.67</v>
      </c>
      <c r="BQ62">
        <v>0.57999999999999996</v>
      </c>
      <c r="BR62">
        <v>0</v>
      </c>
      <c r="BS62">
        <v>25.93</v>
      </c>
      <c r="BT62">
        <v>67.38</v>
      </c>
      <c r="BU62">
        <v>0</v>
      </c>
      <c r="BV62">
        <v>80.5</v>
      </c>
      <c r="BW62">
        <v>34.5</v>
      </c>
    </row>
    <row r="63" spans="1:75">
      <c r="G63" t="s">
        <v>105</v>
      </c>
      <c r="H63" s="115">
        <v>759.59999999999991</v>
      </c>
      <c r="I63" s="88">
        <v>221.11999999999998</v>
      </c>
      <c r="J63" s="88">
        <v>298.85000000000002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96.25</v>
      </c>
      <c r="Y63">
        <v>11.79</v>
      </c>
      <c r="Z63">
        <v>28.54</v>
      </c>
      <c r="AA63">
        <v>5.09</v>
      </c>
      <c r="AB63">
        <v>0.96</v>
      </c>
      <c r="AC63">
        <v>16.36</v>
      </c>
      <c r="AD63">
        <v>28.88</v>
      </c>
      <c r="AE63">
        <v>17.32</v>
      </c>
      <c r="AF63">
        <v>0</v>
      </c>
      <c r="AG63">
        <v>0</v>
      </c>
      <c r="AH63">
        <v>185.28</v>
      </c>
      <c r="AI63">
        <v>0</v>
      </c>
      <c r="AJ63">
        <v>0</v>
      </c>
      <c r="AK63">
        <v>66.17</v>
      </c>
      <c r="AL63">
        <v>0.96</v>
      </c>
      <c r="AM63">
        <v>96.25</v>
      </c>
      <c r="AN63">
        <v>0</v>
      </c>
      <c r="AO63">
        <v>14.44</v>
      </c>
      <c r="AP63">
        <v>0</v>
      </c>
      <c r="AQ63">
        <v>45.48</v>
      </c>
      <c r="AR63">
        <v>51.16</v>
      </c>
      <c r="AS63">
        <v>21.72</v>
      </c>
      <c r="AT63">
        <v>0</v>
      </c>
      <c r="AU63">
        <v>190.2</v>
      </c>
      <c r="AV63">
        <v>1.92</v>
      </c>
      <c r="AW63">
        <v>1.92</v>
      </c>
      <c r="AX63">
        <v>0</v>
      </c>
      <c r="AY63">
        <v>0</v>
      </c>
      <c r="AZ63">
        <v>42.35</v>
      </c>
      <c r="BA63">
        <v>48.12</v>
      </c>
      <c r="BB63">
        <v>0</v>
      </c>
      <c r="BC63">
        <v>0.96</v>
      </c>
      <c r="BD63">
        <v>0.39</v>
      </c>
      <c r="BE63">
        <v>0.52</v>
      </c>
      <c r="BF63">
        <v>0.93</v>
      </c>
      <c r="BG63">
        <v>0.95</v>
      </c>
      <c r="BH63">
        <v>1.01</v>
      </c>
      <c r="BI63">
        <v>0.95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2.89</v>
      </c>
      <c r="BP63">
        <v>0.67</v>
      </c>
      <c r="BQ63">
        <v>0.57999999999999996</v>
      </c>
      <c r="BR63">
        <v>0</v>
      </c>
      <c r="BS63">
        <v>25.93</v>
      </c>
      <c r="BT63">
        <v>67.38</v>
      </c>
      <c r="BU63">
        <v>144.38</v>
      </c>
      <c r="BV63">
        <v>77</v>
      </c>
      <c r="BW63">
        <v>33</v>
      </c>
    </row>
    <row r="64" spans="1:75">
      <c r="G64" t="s">
        <v>106</v>
      </c>
      <c r="H64" s="115">
        <v>759.59999999999991</v>
      </c>
      <c r="I64" s="88">
        <v>221.11999999999998</v>
      </c>
      <c r="J64" s="88">
        <v>298.85000000000002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96.25</v>
      </c>
      <c r="Y64">
        <v>11.79</v>
      </c>
      <c r="Z64">
        <v>28.54</v>
      </c>
      <c r="AA64">
        <v>5.09</v>
      </c>
      <c r="AB64">
        <v>0.96</v>
      </c>
      <c r="AC64">
        <v>16.36</v>
      </c>
      <c r="AD64">
        <v>28.88</v>
      </c>
      <c r="AE64">
        <v>17.32</v>
      </c>
      <c r="AF64">
        <v>0</v>
      </c>
      <c r="AG64">
        <v>0</v>
      </c>
      <c r="AH64">
        <v>185.28</v>
      </c>
      <c r="AI64">
        <v>0</v>
      </c>
      <c r="AJ64">
        <v>0</v>
      </c>
      <c r="AK64">
        <v>66.17</v>
      </c>
      <c r="AL64">
        <v>0.96</v>
      </c>
      <c r="AM64">
        <v>96.25</v>
      </c>
      <c r="AN64">
        <v>0</v>
      </c>
      <c r="AO64">
        <v>14.44</v>
      </c>
      <c r="AP64">
        <v>0</v>
      </c>
      <c r="AQ64">
        <v>45.48</v>
      </c>
      <c r="AR64">
        <v>51.16</v>
      </c>
      <c r="AS64">
        <v>21.72</v>
      </c>
      <c r="AT64">
        <v>0</v>
      </c>
      <c r="AU64">
        <v>190.2</v>
      </c>
      <c r="AV64">
        <v>1.92</v>
      </c>
      <c r="AW64">
        <v>1.92</v>
      </c>
      <c r="AX64">
        <v>0</v>
      </c>
      <c r="AY64">
        <v>0</v>
      </c>
      <c r="AZ64">
        <v>42.35</v>
      </c>
      <c r="BA64">
        <v>48.12</v>
      </c>
      <c r="BB64">
        <v>0</v>
      </c>
      <c r="BC64">
        <v>0.96</v>
      </c>
      <c r="BD64">
        <v>0.39</v>
      </c>
      <c r="BE64">
        <v>0.52</v>
      </c>
      <c r="BF64">
        <v>0.93</v>
      </c>
      <c r="BG64">
        <v>0.95</v>
      </c>
      <c r="BH64">
        <v>1.01</v>
      </c>
      <c r="BI64">
        <v>0.95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2.89</v>
      </c>
      <c r="BP64">
        <v>0.67</v>
      </c>
      <c r="BQ64">
        <v>0.57999999999999996</v>
      </c>
      <c r="BR64">
        <v>0</v>
      </c>
      <c r="BS64">
        <v>25.93</v>
      </c>
      <c r="BT64">
        <v>67.38</v>
      </c>
      <c r="BU64">
        <v>144.38</v>
      </c>
      <c r="BV64">
        <v>77</v>
      </c>
      <c r="BW64">
        <v>33</v>
      </c>
    </row>
    <row r="65" spans="7:75">
      <c r="G65" t="s">
        <v>107</v>
      </c>
      <c r="H65" s="115">
        <v>752.59999999999991</v>
      </c>
      <c r="I65" s="88">
        <v>218.11999999999998</v>
      </c>
      <c r="J65" s="88">
        <v>298.85000000000002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96.25</v>
      </c>
      <c r="Y65">
        <v>11.79</v>
      </c>
      <c r="Z65">
        <v>28.54</v>
      </c>
      <c r="AA65">
        <v>5.09</v>
      </c>
      <c r="AB65">
        <v>0.96</v>
      </c>
      <c r="AC65">
        <v>16.36</v>
      </c>
      <c r="AD65">
        <v>28.88</v>
      </c>
      <c r="AE65">
        <v>17.32</v>
      </c>
      <c r="AF65">
        <v>0</v>
      </c>
      <c r="AG65">
        <v>0</v>
      </c>
      <c r="AH65">
        <v>185.28</v>
      </c>
      <c r="AI65">
        <v>0</v>
      </c>
      <c r="AJ65">
        <v>0</v>
      </c>
      <c r="AK65">
        <v>66.17</v>
      </c>
      <c r="AL65">
        <v>0.96</v>
      </c>
      <c r="AM65">
        <v>96.25</v>
      </c>
      <c r="AN65">
        <v>0</v>
      </c>
      <c r="AO65">
        <v>14.44</v>
      </c>
      <c r="AP65">
        <v>0</v>
      </c>
      <c r="AQ65">
        <v>45.48</v>
      </c>
      <c r="AR65">
        <v>51.16</v>
      </c>
      <c r="AS65">
        <v>21.72</v>
      </c>
      <c r="AT65">
        <v>0</v>
      </c>
      <c r="AU65">
        <v>190.2</v>
      </c>
      <c r="AV65">
        <v>1.92</v>
      </c>
      <c r="AW65">
        <v>1.92</v>
      </c>
      <c r="AX65">
        <v>0</v>
      </c>
      <c r="AY65">
        <v>0</v>
      </c>
      <c r="AZ65">
        <v>42.35</v>
      </c>
      <c r="BA65">
        <v>48.12</v>
      </c>
      <c r="BB65">
        <v>0</v>
      </c>
      <c r="BC65">
        <v>0.96</v>
      </c>
      <c r="BD65">
        <v>0.39</v>
      </c>
      <c r="BE65">
        <v>0.52</v>
      </c>
      <c r="BF65">
        <v>0.93</v>
      </c>
      <c r="BG65">
        <v>0.95</v>
      </c>
      <c r="BH65">
        <v>1.01</v>
      </c>
      <c r="BI65">
        <v>0.95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2.89</v>
      </c>
      <c r="BP65">
        <v>0.67</v>
      </c>
      <c r="BQ65">
        <v>0.57999999999999996</v>
      </c>
      <c r="BR65">
        <v>0</v>
      </c>
      <c r="BS65">
        <v>25.93</v>
      </c>
      <c r="BT65">
        <v>67.38</v>
      </c>
      <c r="BU65">
        <v>144.38</v>
      </c>
      <c r="BV65">
        <v>70</v>
      </c>
      <c r="BW65">
        <v>30</v>
      </c>
    </row>
    <row r="66" spans="7:75">
      <c r="G66" t="s">
        <v>108</v>
      </c>
      <c r="H66" s="115">
        <v>752.59999999999991</v>
      </c>
      <c r="I66" s="88">
        <v>218.11999999999998</v>
      </c>
      <c r="J66" s="88">
        <v>298.85000000000002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96.25</v>
      </c>
      <c r="Y66">
        <v>11.79</v>
      </c>
      <c r="Z66">
        <v>28.54</v>
      </c>
      <c r="AA66">
        <v>5.09</v>
      </c>
      <c r="AB66">
        <v>0.96</v>
      </c>
      <c r="AC66">
        <v>16.36</v>
      </c>
      <c r="AD66">
        <v>28.88</v>
      </c>
      <c r="AE66">
        <v>17.32</v>
      </c>
      <c r="AF66">
        <v>0</v>
      </c>
      <c r="AG66">
        <v>0</v>
      </c>
      <c r="AH66">
        <v>185.28</v>
      </c>
      <c r="AI66">
        <v>0</v>
      </c>
      <c r="AJ66">
        <v>0</v>
      </c>
      <c r="AK66">
        <v>66.17</v>
      </c>
      <c r="AL66">
        <v>0.96</v>
      </c>
      <c r="AM66">
        <v>96.25</v>
      </c>
      <c r="AN66">
        <v>0</v>
      </c>
      <c r="AO66">
        <v>14.44</v>
      </c>
      <c r="AP66">
        <v>0</v>
      </c>
      <c r="AQ66">
        <v>45.48</v>
      </c>
      <c r="AR66">
        <v>51.16</v>
      </c>
      <c r="AS66">
        <v>21.72</v>
      </c>
      <c r="AT66">
        <v>0</v>
      </c>
      <c r="AU66">
        <v>190.2</v>
      </c>
      <c r="AV66">
        <v>1.92</v>
      </c>
      <c r="AW66">
        <v>1.92</v>
      </c>
      <c r="AX66">
        <v>0</v>
      </c>
      <c r="AY66">
        <v>0</v>
      </c>
      <c r="AZ66">
        <v>42.35</v>
      </c>
      <c r="BA66">
        <v>48.12</v>
      </c>
      <c r="BB66">
        <v>0</v>
      </c>
      <c r="BC66">
        <v>0.96</v>
      </c>
      <c r="BD66">
        <v>0.39</v>
      </c>
      <c r="BE66">
        <v>0.52</v>
      </c>
      <c r="BF66">
        <v>0.93</v>
      </c>
      <c r="BG66">
        <v>0.95</v>
      </c>
      <c r="BH66">
        <v>1.01</v>
      </c>
      <c r="BI66">
        <v>0.95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2.89</v>
      </c>
      <c r="BP66">
        <v>0.67</v>
      </c>
      <c r="BQ66">
        <v>0.57999999999999996</v>
      </c>
      <c r="BR66">
        <v>0</v>
      </c>
      <c r="BS66">
        <v>25.93</v>
      </c>
      <c r="BT66">
        <v>67.38</v>
      </c>
      <c r="BU66">
        <v>144.38</v>
      </c>
      <c r="BV66">
        <v>70</v>
      </c>
      <c r="BW66">
        <v>30</v>
      </c>
    </row>
    <row r="67" spans="7:75">
      <c r="G67" t="s">
        <v>109</v>
      </c>
      <c r="H67" s="115">
        <v>754.49999999999989</v>
      </c>
      <c r="I67" s="88">
        <v>218.11999999999998</v>
      </c>
      <c r="J67" s="88">
        <v>375.85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96.25</v>
      </c>
      <c r="Y67">
        <v>11.79</v>
      </c>
      <c r="Z67">
        <v>28.54</v>
      </c>
      <c r="AA67">
        <v>7.13</v>
      </c>
      <c r="AB67">
        <v>0.96</v>
      </c>
      <c r="AC67">
        <v>16.36</v>
      </c>
      <c r="AD67">
        <v>28.88</v>
      </c>
      <c r="AE67">
        <v>17.32</v>
      </c>
      <c r="AF67">
        <v>0</v>
      </c>
      <c r="AG67">
        <v>0</v>
      </c>
      <c r="AH67">
        <v>185.28</v>
      </c>
      <c r="AI67">
        <v>0</v>
      </c>
      <c r="AJ67">
        <v>0</v>
      </c>
      <c r="AK67">
        <v>66.17</v>
      </c>
      <c r="AL67">
        <v>0.82</v>
      </c>
      <c r="AM67">
        <v>96.25</v>
      </c>
      <c r="AN67">
        <v>0</v>
      </c>
      <c r="AO67">
        <v>14.44</v>
      </c>
      <c r="AP67">
        <v>0</v>
      </c>
      <c r="AQ67">
        <v>45.48</v>
      </c>
      <c r="AR67">
        <v>51.16</v>
      </c>
      <c r="AS67">
        <v>21.72</v>
      </c>
      <c r="AT67">
        <v>0</v>
      </c>
      <c r="AU67">
        <v>190.2</v>
      </c>
      <c r="AV67">
        <v>1.92</v>
      </c>
      <c r="AW67">
        <v>1.92</v>
      </c>
      <c r="AX67">
        <v>0</v>
      </c>
      <c r="AY67">
        <v>77</v>
      </c>
      <c r="AZ67">
        <v>42.35</v>
      </c>
      <c r="BA67">
        <v>48.12</v>
      </c>
      <c r="BB67">
        <v>0</v>
      </c>
      <c r="BC67">
        <v>0.96</v>
      </c>
      <c r="BD67">
        <v>0.39</v>
      </c>
      <c r="BE67">
        <v>0.52</v>
      </c>
      <c r="BF67">
        <v>0.93</v>
      </c>
      <c r="BG67">
        <v>0.95</v>
      </c>
      <c r="BH67">
        <v>1.01</v>
      </c>
      <c r="BI67">
        <v>0.95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2.89</v>
      </c>
      <c r="BP67">
        <v>0.67</v>
      </c>
      <c r="BQ67">
        <v>0.57999999999999996</v>
      </c>
      <c r="BR67">
        <v>0</v>
      </c>
      <c r="BS67">
        <v>25.93</v>
      </c>
      <c r="BT67">
        <v>67.38</v>
      </c>
      <c r="BU67">
        <v>144.38</v>
      </c>
      <c r="BV67">
        <v>70</v>
      </c>
      <c r="BW67">
        <v>30</v>
      </c>
    </row>
    <row r="68" spans="7:75">
      <c r="G68" t="s">
        <v>110</v>
      </c>
      <c r="H68" s="115">
        <v>749.59999999999991</v>
      </c>
      <c r="I68" s="88">
        <v>216.01999999999998</v>
      </c>
      <c r="J68" s="88">
        <v>375.85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96.25</v>
      </c>
      <c r="Y68">
        <v>11.79</v>
      </c>
      <c r="Z68">
        <v>28.54</v>
      </c>
      <c r="AA68">
        <v>7.13</v>
      </c>
      <c r="AB68">
        <v>0.96</v>
      </c>
      <c r="AC68">
        <v>16.36</v>
      </c>
      <c r="AD68">
        <v>28.88</v>
      </c>
      <c r="AE68">
        <v>17.32</v>
      </c>
      <c r="AF68">
        <v>0</v>
      </c>
      <c r="AG68">
        <v>0</v>
      </c>
      <c r="AH68">
        <v>185.28</v>
      </c>
      <c r="AI68">
        <v>0</v>
      </c>
      <c r="AJ68">
        <v>0</v>
      </c>
      <c r="AK68">
        <v>66.17</v>
      </c>
      <c r="AL68">
        <v>0.82</v>
      </c>
      <c r="AM68">
        <v>96.25</v>
      </c>
      <c r="AN68">
        <v>0</v>
      </c>
      <c r="AO68">
        <v>14.44</v>
      </c>
      <c r="AP68">
        <v>0</v>
      </c>
      <c r="AQ68">
        <v>45.48</v>
      </c>
      <c r="AR68">
        <v>51.16</v>
      </c>
      <c r="AS68">
        <v>21.72</v>
      </c>
      <c r="AT68">
        <v>0</v>
      </c>
      <c r="AU68">
        <v>190.2</v>
      </c>
      <c r="AV68">
        <v>1.92</v>
      </c>
      <c r="AW68">
        <v>1.92</v>
      </c>
      <c r="AX68">
        <v>0</v>
      </c>
      <c r="AY68">
        <v>77</v>
      </c>
      <c r="AZ68">
        <v>42.35</v>
      </c>
      <c r="BA68">
        <v>48.12</v>
      </c>
      <c r="BB68">
        <v>0</v>
      </c>
      <c r="BC68">
        <v>0.96</v>
      </c>
      <c r="BD68">
        <v>0.39</v>
      </c>
      <c r="BE68">
        <v>0.52</v>
      </c>
      <c r="BF68">
        <v>0.93</v>
      </c>
      <c r="BG68">
        <v>0.95</v>
      </c>
      <c r="BH68">
        <v>1.01</v>
      </c>
      <c r="BI68">
        <v>0.95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2.89</v>
      </c>
      <c r="BP68">
        <v>0.67</v>
      </c>
      <c r="BQ68">
        <v>0.57999999999999996</v>
      </c>
      <c r="BR68">
        <v>0</v>
      </c>
      <c r="BS68">
        <v>25.93</v>
      </c>
      <c r="BT68">
        <v>67.38</v>
      </c>
      <c r="BU68">
        <v>144.38</v>
      </c>
      <c r="BV68">
        <v>65.099999999999994</v>
      </c>
      <c r="BW68">
        <v>27.9</v>
      </c>
    </row>
    <row r="69" spans="7:75">
      <c r="G69" t="s">
        <v>111</v>
      </c>
      <c r="H69" s="115">
        <v>742.59999999999991</v>
      </c>
      <c r="I69" s="88">
        <v>213.01999999999998</v>
      </c>
      <c r="J69" s="88">
        <v>375.85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96.25</v>
      </c>
      <c r="Y69">
        <v>11.79</v>
      </c>
      <c r="Z69">
        <v>28.54</v>
      </c>
      <c r="AA69">
        <v>7.13</v>
      </c>
      <c r="AB69">
        <v>0.96</v>
      </c>
      <c r="AC69">
        <v>16.36</v>
      </c>
      <c r="AD69">
        <v>28.88</v>
      </c>
      <c r="AE69">
        <v>17.32</v>
      </c>
      <c r="AF69">
        <v>0</v>
      </c>
      <c r="AG69">
        <v>0</v>
      </c>
      <c r="AH69">
        <v>185.28</v>
      </c>
      <c r="AI69">
        <v>0</v>
      </c>
      <c r="AJ69">
        <v>0</v>
      </c>
      <c r="AK69">
        <v>66.17</v>
      </c>
      <c r="AL69">
        <v>0.82</v>
      </c>
      <c r="AM69">
        <v>96.25</v>
      </c>
      <c r="AN69">
        <v>0</v>
      </c>
      <c r="AO69">
        <v>14.44</v>
      </c>
      <c r="AP69">
        <v>0</v>
      </c>
      <c r="AQ69">
        <v>45.48</v>
      </c>
      <c r="AR69">
        <v>51.16</v>
      </c>
      <c r="AS69">
        <v>21.72</v>
      </c>
      <c r="AT69">
        <v>0</v>
      </c>
      <c r="AU69">
        <v>190.2</v>
      </c>
      <c r="AV69">
        <v>1.92</v>
      </c>
      <c r="AW69">
        <v>1.92</v>
      </c>
      <c r="AX69">
        <v>0</v>
      </c>
      <c r="AY69">
        <v>77</v>
      </c>
      <c r="AZ69">
        <v>42.35</v>
      </c>
      <c r="BA69">
        <v>48.12</v>
      </c>
      <c r="BB69">
        <v>0</v>
      </c>
      <c r="BC69">
        <v>0.96</v>
      </c>
      <c r="BD69">
        <v>0.39</v>
      </c>
      <c r="BE69">
        <v>0.52</v>
      </c>
      <c r="BF69">
        <v>0.93</v>
      </c>
      <c r="BG69">
        <v>0.95</v>
      </c>
      <c r="BH69">
        <v>1.01</v>
      </c>
      <c r="BI69">
        <v>0.95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2.89</v>
      </c>
      <c r="BP69">
        <v>0.67</v>
      </c>
      <c r="BQ69">
        <v>0.57999999999999996</v>
      </c>
      <c r="BR69">
        <v>0</v>
      </c>
      <c r="BS69">
        <v>25.93</v>
      </c>
      <c r="BT69">
        <v>67.38</v>
      </c>
      <c r="BU69">
        <v>144.38</v>
      </c>
      <c r="BV69">
        <v>58.1</v>
      </c>
      <c r="BW69">
        <v>24.9</v>
      </c>
    </row>
    <row r="70" spans="7:75">
      <c r="G70" t="s">
        <v>112</v>
      </c>
      <c r="H70" s="115">
        <v>735.59999999999991</v>
      </c>
      <c r="I70" s="88">
        <v>210.01999999999998</v>
      </c>
      <c r="J70" s="88">
        <v>375.85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96.25</v>
      </c>
      <c r="Y70">
        <v>11.79</v>
      </c>
      <c r="Z70">
        <v>28.54</v>
      </c>
      <c r="AA70">
        <v>7.13</v>
      </c>
      <c r="AB70">
        <v>0.96</v>
      </c>
      <c r="AC70">
        <v>16.36</v>
      </c>
      <c r="AD70">
        <v>28.88</v>
      </c>
      <c r="AE70">
        <v>17.32</v>
      </c>
      <c r="AF70">
        <v>0</v>
      </c>
      <c r="AG70">
        <v>0</v>
      </c>
      <c r="AH70">
        <v>185.28</v>
      </c>
      <c r="AI70">
        <v>0</v>
      </c>
      <c r="AJ70">
        <v>0</v>
      </c>
      <c r="AK70">
        <v>66.17</v>
      </c>
      <c r="AL70">
        <v>0.82</v>
      </c>
      <c r="AM70">
        <v>96.25</v>
      </c>
      <c r="AN70">
        <v>0</v>
      </c>
      <c r="AO70">
        <v>14.44</v>
      </c>
      <c r="AP70">
        <v>0</v>
      </c>
      <c r="AQ70">
        <v>45.48</v>
      </c>
      <c r="AR70">
        <v>51.16</v>
      </c>
      <c r="AS70">
        <v>21.72</v>
      </c>
      <c r="AT70">
        <v>0</v>
      </c>
      <c r="AU70">
        <v>190.2</v>
      </c>
      <c r="AV70">
        <v>1.92</v>
      </c>
      <c r="AW70">
        <v>1.92</v>
      </c>
      <c r="AX70">
        <v>0</v>
      </c>
      <c r="AY70">
        <v>77</v>
      </c>
      <c r="AZ70">
        <v>42.35</v>
      </c>
      <c r="BA70">
        <v>48.12</v>
      </c>
      <c r="BB70">
        <v>0</v>
      </c>
      <c r="BC70">
        <v>0.96</v>
      </c>
      <c r="BD70">
        <v>0.39</v>
      </c>
      <c r="BE70">
        <v>0.52</v>
      </c>
      <c r="BF70">
        <v>0.93</v>
      </c>
      <c r="BG70">
        <v>0.95</v>
      </c>
      <c r="BH70">
        <v>1.01</v>
      </c>
      <c r="BI70">
        <v>0.95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2.89</v>
      </c>
      <c r="BP70">
        <v>0.67</v>
      </c>
      <c r="BQ70">
        <v>0.57999999999999996</v>
      </c>
      <c r="BR70">
        <v>0</v>
      </c>
      <c r="BS70">
        <v>25.93</v>
      </c>
      <c r="BT70">
        <v>67.38</v>
      </c>
      <c r="BU70">
        <v>144.38</v>
      </c>
      <c r="BV70">
        <v>51.1</v>
      </c>
      <c r="BW70">
        <v>21.9</v>
      </c>
    </row>
    <row r="71" spans="7:75">
      <c r="G71" t="s">
        <v>113</v>
      </c>
      <c r="H71" s="115">
        <v>729.81999999999994</v>
      </c>
      <c r="I71" s="88">
        <v>206.71999999999997</v>
      </c>
      <c r="J71" s="88">
        <v>375.85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30.8</v>
      </c>
      <c r="X71">
        <v>96.25</v>
      </c>
      <c r="Y71">
        <v>11.79</v>
      </c>
      <c r="Z71">
        <v>28.54</v>
      </c>
      <c r="AA71">
        <v>7.13</v>
      </c>
      <c r="AB71">
        <v>0.96</v>
      </c>
      <c r="AC71">
        <v>16.36</v>
      </c>
      <c r="AD71">
        <v>0</v>
      </c>
      <c r="AE71">
        <v>17.32</v>
      </c>
      <c r="AF71">
        <v>0</v>
      </c>
      <c r="AG71">
        <v>0</v>
      </c>
      <c r="AH71">
        <v>185.28</v>
      </c>
      <c r="AI71">
        <v>0</v>
      </c>
      <c r="AJ71">
        <v>0</v>
      </c>
      <c r="AK71">
        <v>66.17</v>
      </c>
      <c r="AL71">
        <v>0.82</v>
      </c>
      <c r="AM71">
        <v>96.25</v>
      </c>
      <c r="AN71">
        <v>0</v>
      </c>
      <c r="AO71">
        <v>14.44</v>
      </c>
      <c r="AP71">
        <v>0</v>
      </c>
      <c r="AQ71">
        <v>45.48</v>
      </c>
      <c r="AR71">
        <v>51.16</v>
      </c>
      <c r="AS71">
        <v>21.72</v>
      </c>
      <c r="AT71">
        <v>0</v>
      </c>
      <c r="AU71">
        <v>190.2</v>
      </c>
      <c r="AV71">
        <v>1.92</v>
      </c>
      <c r="AW71">
        <v>1.92</v>
      </c>
      <c r="AX71">
        <v>0</v>
      </c>
      <c r="AY71">
        <v>77</v>
      </c>
      <c r="AZ71">
        <v>42.35</v>
      </c>
      <c r="BA71">
        <v>48.12</v>
      </c>
      <c r="BB71">
        <v>0</v>
      </c>
      <c r="BC71">
        <v>0.96</v>
      </c>
      <c r="BD71">
        <v>0.39</v>
      </c>
      <c r="BE71">
        <v>0.52</v>
      </c>
      <c r="BF71">
        <v>0.93</v>
      </c>
      <c r="BG71">
        <v>0.95</v>
      </c>
      <c r="BH71">
        <v>1.01</v>
      </c>
      <c r="BI71">
        <v>0.95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2.89</v>
      </c>
      <c r="BP71">
        <v>0.67</v>
      </c>
      <c r="BQ71">
        <v>0.57999999999999996</v>
      </c>
      <c r="BR71">
        <v>0</v>
      </c>
      <c r="BS71">
        <v>25.93</v>
      </c>
      <c r="BT71">
        <v>67.38</v>
      </c>
      <c r="BU71">
        <v>144.38</v>
      </c>
      <c r="BV71">
        <v>43.4</v>
      </c>
      <c r="BW71">
        <v>18.600000000000001</v>
      </c>
    </row>
    <row r="72" spans="7:75">
      <c r="G72" t="s">
        <v>114</v>
      </c>
      <c r="H72" s="115">
        <v>722.81999999999994</v>
      </c>
      <c r="I72" s="88">
        <v>203.71999999999997</v>
      </c>
      <c r="J72" s="88">
        <v>375.85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30.8</v>
      </c>
      <c r="X72">
        <v>96.25</v>
      </c>
      <c r="Y72">
        <v>11.79</v>
      </c>
      <c r="Z72">
        <v>28.54</v>
      </c>
      <c r="AA72">
        <v>7.13</v>
      </c>
      <c r="AB72">
        <v>0.96</v>
      </c>
      <c r="AC72">
        <v>16.36</v>
      </c>
      <c r="AD72">
        <v>0</v>
      </c>
      <c r="AE72">
        <v>17.32</v>
      </c>
      <c r="AF72">
        <v>0</v>
      </c>
      <c r="AG72">
        <v>0</v>
      </c>
      <c r="AH72">
        <v>185.28</v>
      </c>
      <c r="AI72">
        <v>0</v>
      </c>
      <c r="AJ72">
        <v>0</v>
      </c>
      <c r="AK72">
        <v>66.17</v>
      </c>
      <c r="AL72">
        <v>0.82</v>
      </c>
      <c r="AM72">
        <v>96.25</v>
      </c>
      <c r="AN72">
        <v>0</v>
      </c>
      <c r="AO72">
        <v>14.44</v>
      </c>
      <c r="AP72">
        <v>0</v>
      </c>
      <c r="AQ72">
        <v>45.48</v>
      </c>
      <c r="AR72">
        <v>51.16</v>
      </c>
      <c r="AS72">
        <v>21.72</v>
      </c>
      <c r="AT72">
        <v>0</v>
      </c>
      <c r="AU72">
        <v>190.2</v>
      </c>
      <c r="AV72">
        <v>1.92</v>
      </c>
      <c r="AW72">
        <v>1.92</v>
      </c>
      <c r="AX72">
        <v>0</v>
      </c>
      <c r="AY72">
        <v>77</v>
      </c>
      <c r="AZ72">
        <v>42.35</v>
      </c>
      <c r="BA72">
        <v>48.12</v>
      </c>
      <c r="BB72">
        <v>0</v>
      </c>
      <c r="BC72">
        <v>0.96</v>
      </c>
      <c r="BD72">
        <v>0.39</v>
      </c>
      <c r="BE72">
        <v>0.52</v>
      </c>
      <c r="BF72">
        <v>0.93</v>
      </c>
      <c r="BG72">
        <v>0.95</v>
      </c>
      <c r="BH72">
        <v>1.01</v>
      </c>
      <c r="BI72">
        <v>0.95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2.89</v>
      </c>
      <c r="BP72">
        <v>0.67</v>
      </c>
      <c r="BQ72">
        <v>0.57999999999999996</v>
      </c>
      <c r="BR72">
        <v>0</v>
      </c>
      <c r="BS72">
        <v>25.93</v>
      </c>
      <c r="BT72">
        <v>67.38</v>
      </c>
      <c r="BU72">
        <v>144.38</v>
      </c>
      <c r="BV72">
        <v>36.4</v>
      </c>
      <c r="BW72">
        <v>15.6</v>
      </c>
    </row>
    <row r="73" spans="7:75">
      <c r="G73" t="s">
        <v>115</v>
      </c>
      <c r="H73" s="115">
        <v>717.92</v>
      </c>
      <c r="I73" s="88">
        <v>201.61999999999998</v>
      </c>
      <c r="J73" s="88">
        <v>375.85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30.8</v>
      </c>
      <c r="X73">
        <v>96.25</v>
      </c>
      <c r="Y73">
        <v>11.79</v>
      </c>
      <c r="Z73">
        <v>28.54</v>
      </c>
      <c r="AA73">
        <v>7.13</v>
      </c>
      <c r="AB73">
        <v>0.96</v>
      </c>
      <c r="AC73">
        <v>16.36</v>
      </c>
      <c r="AD73">
        <v>0</v>
      </c>
      <c r="AE73">
        <v>17.32</v>
      </c>
      <c r="AF73">
        <v>0</v>
      </c>
      <c r="AG73">
        <v>0</v>
      </c>
      <c r="AH73">
        <v>185.28</v>
      </c>
      <c r="AI73">
        <v>0</v>
      </c>
      <c r="AJ73">
        <v>0</v>
      </c>
      <c r="AK73">
        <v>66.17</v>
      </c>
      <c r="AL73">
        <v>0.82</v>
      </c>
      <c r="AM73">
        <v>96.25</v>
      </c>
      <c r="AN73">
        <v>0</v>
      </c>
      <c r="AO73">
        <v>14.44</v>
      </c>
      <c r="AP73">
        <v>0</v>
      </c>
      <c r="AQ73">
        <v>45.48</v>
      </c>
      <c r="AR73">
        <v>51.16</v>
      </c>
      <c r="AS73">
        <v>21.72</v>
      </c>
      <c r="AT73">
        <v>0</v>
      </c>
      <c r="AU73">
        <v>190.2</v>
      </c>
      <c r="AV73">
        <v>1.92</v>
      </c>
      <c r="AW73">
        <v>1.92</v>
      </c>
      <c r="AX73">
        <v>0</v>
      </c>
      <c r="AY73">
        <v>77</v>
      </c>
      <c r="AZ73">
        <v>42.35</v>
      </c>
      <c r="BA73">
        <v>48.12</v>
      </c>
      <c r="BB73">
        <v>0</v>
      </c>
      <c r="BC73">
        <v>0.96</v>
      </c>
      <c r="BD73">
        <v>0.39</v>
      </c>
      <c r="BE73">
        <v>0.52</v>
      </c>
      <c r="BF73">
        <v>0.93</v>
      </c>
      <c r="BG73">
        <v>0.95</v>
      </c>
      <c r="BH73">
        <v>1.01</v>
      </c>
      <c r="BI73">
        <v>0.95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2.89</v>
      </c>
      <c r="BP73">
        <v>0.67</v>
      </c>
      <c r="BQ73">
        <v>0.57999999999999996</v>
      </c>
      <c r="BR73">
        <v>0</v>
      </c>
      <c r="BS73">
        <v>25.93</v>
      </c>
      <c r="BT73">
        <v>67.38</v>
      </c>
      <c r="BU73">
        <v>144.38</v>
      </c>
      <c r="BV73">
        <v>31.5</v>
      </c>
      <c r="BW73">
        <v>13.5</v>
      </c>
    </row>
    <row r="74" spans="7:75">
      <c r="G74" t="s">
        <v>116</v>
      </c>
      <c r="H74" s="115">
        <v>713.02</v>
      </c>
      <c r="I74" s="88">
        <v>199.51999999999998</v>
      </c>
      <c r="J74" s="88">
        <v>375.85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30.8</v>
      </c>
      <c r="X74">
        <v>96.25</v>
      </c>
      <c r="Y74">
        <v>11.79</v>
      </c>
      <c r="Z74">
        <v>28.54</v>
      </c>
      <c r="AA74">
        <v>7.13</v>
      </c>
      <c r="AB74">
        <v>0.96</v>
      </c>
      <c r="AC74">
        <v>16.36</v>
      </c>
      <c r="AD74">
        <v>0</v>
      </c>
      <c r="AE74">
        <v>17.32</v>
      </c>
      <c r="AF74">
        <v>0</v>
      </c>
      <c r="AG74">
        <v>0</v>
      </c>
      <c r="AH74">
        <v>185.28</v>
      </c>
      <c r="AI74">
        <v>0</v>
      </c>
      <c r="AJ74">
        <v>0</v>
      </c>
      <c r="AK74">
        <v>66.17</v>
      </c>
      <c r="AL74">
        <v>0.82</v>
      </c>
      <c r="AM74">
        <v>96.25</v>
      </c>
      <c r="AN74">
        <v>0</v>
      </c>
      <c r="AO74">
        <v>14.44</v>
      </c>
      <c r="AP74">
        <v>0</v>
      </c>
      <c r="AQ74">
        <v>45.48</v>
      </c>
      <c r="AR74">
        <v>51.16</v>
      </c>
      <c r="AS74">
        <v>21.72</v>
      </c>
      <c r="AT74">
        <v>0</v>
      </c>
      <c r="AU74">
        <v>190.2</v>
      </c>
      <c r="AV74">
        <v>1.92</v>
      </c>
      <c r="AW74">
        <v>1.92</v>
      </c>
      <c r="AX74">
        <v>0</v>
      </c>
      <c r="AY74">
        <v>77</v>
      </c>
      <c r="AZ74">
        <v>42.35</v>
      </c>
      <c r="BA74">
        <v>48.12</v>
      </c>
      <c r="BB74">
        <v>0</v>
      </c>
      <c r="BC74">
        <v>0.96</v>
      </c>
      <c r="BD74">
        <v>0.39</v>
      </c>
      <c r="BE74">
        <v>0.52</v>
      </c>
      <c r="BF74">
        <v>0.93</v>
      </c>
      <c r="BG74">
        <v>0.95</v>
      </c>
      <c r="BH74">
        <v>1.01</v>
      </c>
      <c r="BI74">
        <v>0.95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2.89</v>
      </c>
      <c r="BP74">
        <v>0.67</v>
      </c>
      <c r="BQ74">
        <v>0.57999999999999996</v>
      </c>
      <c r="BR74">
        <v>0</v>
      </c>
      <c r="BS74">
        <v>25.93</v>
      </c>
      <c r="BT74">
        <v>67.38</v>
      </c>
      <c r="BU74">
        <v>144.38</v>
      </c>
      <c r="BV74">
        <v>26.6</v>
      </c>
      <c r="BW74">
        <v>11.4</v>
      </c>
    </row>
    <row r="75" spans="7:75">
      <c r="G75" t="s">
        <v>117</v>
      </c>
      <c r="H75" s="115">
        <v>752.8</v>
      </c>
      <c r="I75" s="88">
        <v>234.42</v>
      </c>
      <c r="J75" s="88">
        <v>377.23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30.8</v>
      </c>
      <c r="X75">
        <v>96.25</v>
      </c>
      <c r="Y75">
        <v>13.17</v>
      </c>
      <c r="Z75">
        <v>28.54</v>
      </c>
      <c r="AA75">
        <v>7.13</v>
      </c>
      <c r="AB75">
        <v>0.96</v>
      </c>
      <c r="AC75">
        <v>16.36</v>
      </c>
      <c r="AD75">
        <v>0</v>
      </c>
      <c r="AE75">
        <v>17.32</v>
      </c>
      <c r="AF75">
        <v>0</v>
      </c>
      <c r="AG75">
        <v>0</v>
      </c>
      <c r="AH75">
        <v>185.28</v>
      </c>
      <c r="AI75">
        <v>0</v>
      </c>
      <c r="AJ75">
        <v>0</v>
      </c>
      <c r="AK75">
        <v>66.17</v>
      </c>
      <c r="AL75">
        <v>0.87</v>
      </c>
      <c r="AM75">
        <v>96.25</v>
      </c>
      <c r="AN75">
        <v>0</v>
      </c>
      <c r="AO75">
        <v>14.44</v>
      </c>
      <c r="AP75">
        <v>0</v>
      </c>
      <c r="AQ75">
        <v>45.48</v>
      </c>
      <c r="AR75">
        <v>51.16</v>
      </c>
      <c r="AS75">
        <v>21.72</v>
      </c>
      <c r="AT75">
        <v>0</v>
      </c>
      <c r="AU75">
        <v>190.2</v>
      </c>
      <c r="AV75">
        <v>1.92</v>
      </c>
      <c r="AW75">
        <v>1.92</v>
      </c>
      <c r="AX75">
        <v>38.5</v>
      </c>
      <c r="AY75">
        <v>77</v>
      </c>
      <c r="AZ75">
        <v>90.48</v>
      </c>
      <c r="BA75">
        <v>0</v>
      </c>
      <c r="BB75">
        <v>0</v>
      </c>
      <c r="BC75">
        <v>0.96</v>
      </c>
      <c r="BD75">
        <v>0.39</v>
      </c>
      <c r="BE75">
        <v>0.52</v>
      </c>
      <c r="BF75">
        <v>0.93</v>
      </c>
      <c r="BG75">
        <v>0.95</v>
      </c>
      <c r="BH75">
        <v>1.01</v>
      </c>
      <c r="BI75">
        <v>0.95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2.89</v>
      </c>
      <c r="BP75">
        <v>0.67</v>
      </c>
      <c r="BQ75">
        <v>0.57999999999999996</v>
      </c>
      <c r="BR75">
        <v>0</v>
      </c>
      <c r="BS75">
        <v>25.93</v>
      </c>
      <c r="BT75">
        <v>67.38</v>
      </c>
      <c r="BU75">
        <v>144.38</v>
      </c>
      <c r="BV75">
        <v>18.2</v>
      </c>
      <c r="BW75">
        <v>7.8</v>
      </c>
    </row>
    <row r="76" spans="7:75">
      <c r="G76" t="s">
        <v>118</v>
      </c>
      <c r="H76" s="115">
        <v>748.59999999999991</v>
      </c>
      <c r="I76" s="88">
        <v>232.61999999999998</v>
      </c>
      <c r="J76" s="88">
        <v>377.23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30.8</v>
      </c>
      <c r="X76">
        <v>96.25</v>
      </c>
      <c r="Y76">
        <v>13.17</v>
      </c>
      <c r="Z76">
        <v>28.54</v>
      </c>
      <c r="AA76">
        <v>7.13</v>
      </c>
      <c r="AB76">
        <v>0.96</v>
      </c>
      <c r="AC76">
        <v>16.36</v>
      </c>
      <c r="AD76">
        <v>0</v>
      </c>
      <c r="AE76">
        <v>17.32</v>
      </c>
      <c r="AF76">
        <v>0</v>
      </c>
      <c r="AG76">
        <v>0</v>
      </c>
      <c r="AH76">
        <v>185.28</v>
      </c>
      <c r="AI76">
        <v>0</v>
      </c>
      <c r="AJ76">
        <v>0</v>
      </c>
      <c r="AK76">
        <v>66.17</v>
      </c>
      <c r="AL76">
        <v>0.87</v>
      </c>
      <c r="AM76">
        <v>96.25</v>
      </c>
      <c r="AN76">
        <v>0</v>
      </c>
      <c r="AO76">
        <v>14.44</v>
      </c>
      <c r="AP76">
        <v>0</v>
      </c>
      <c r="AQ76">
        <v>45.48</v>
      </c>
      <c r="AR76">
        <v>51.16</v>
      </c>
      <c r="AS76">
        <v>21.72</v>
      </c>
      <c r="AT76">
        <v>0</v>
      </c>
      <c r="AU76">
        <v>190.2</v>
      </c>
      <c r="AV76">
        <v>1.92</v>
      </c>
      <c r="AW76">
        <v>1.92</v>
      </c>
      <c r="AX76">
        <v>38.5</v>
      </c>
      <c r="AY76">
        <v>77</v>
      </c>
      <c r="AZ76">
        <v>90.48</v>
      </c>
      <c r="BA76">
        <v>0</v>
      </c>
      <c r="BB76">
        <v>0</v>
      </c>
      <c r="BC76">
        <v>0.96</v>
      </c>
      <c r="BD76">
        <v>0.39</v>
      </c>
      <c r="BE76">
        <v>0.52</v>
      </c>
      <c r="BF76">
        <v>0.93</v>
      </c>
      <c r="BG76">
        <v>0.95</v>
      </c>
      <c r="BH76">
        <v>1.01</v>
      </c>
      <c r="BI76">
        <v>0.95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2.89</v>
      </c>
      <c r="BP76">
        <v>0.67</v>
      </c>
      <c r="BQ76">
        <v>0.57999999999999996</v>
      </c>
      <c r="BR76">
        <v>0</v>
      </c>
      <c r="BS76">
        <v>25.93</v>
      </c>
      <c r="BT76">
        <v>67.38</v>
      </c>
      <c r="BU76">
        <v>144.38</v>
      </c>
      <c r="BV76">
        <v>14</v>
      </c>
      <c r="BW76">
        <v>6</v>
      </c>
    </row>
    <row r="77" spans="7:75">
      <c r="G77" t="s">
        <v>119</v>
      </c>
      <c r="H77" s="115">
        <v>742.3</v>
      </c>
      <c r="I77" s="88">
        <v>210.67</v>
      </c>
      <c r="J77" s="88">
        <v>377.23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30.8</v>
      </c>
      <c r="X77">
        <v>96.25</v>
      </c>
      <c r="Y77">
        <v>13.17</v>
      </c>
      <c r="Z77">
        <v>28.54</v>
      </c>
      <c r="AA77">
        <v>7.13</v>
      </c>
      <c r="AB77">
        <v>0.96</v>
      </c>
      <c r="AC77">
        <v>16.36</v>
      </c>
      <c r="AD77">
        <v>0</v>
      </c>
      <c r="AE77">
        <v>17.32</v>
      </c>
      <c r="AF77">
        <v>0</v>
      </c>
      <c r="AG77">
        <v>0</v>
      </c>
      <c r="AH77">
        <v>185.28</v>
      </c>
      <c r="AI77">
        <v>0</v>
      </c>
      <c r="AJ77">
        <v>0</v>
      </c>
      <c r="AK77">
        <v>66.17</v>
      </c>
      <c r="AL77">
        <v>0.87</v>
      </c>
      <c r="AM77">
        <v>96.25</v>
      </c>
      <c r="AN77">
        <v>0</v>
      </c>
      <c r="AO77">
        <v>14.44</v>
      </c>
      <c r="AP77">
        <v>0</v>
      </c>
      <c r="AQ77">
        <v>45.48</v>
      </c>
      <c r="AR77">
        <v>51.16</v>
      </c>
      <c r="AS77">
        <v>21.72</v>
      </c>
      <c r="AT77">
        <v>0</v>
      </c>
      <c r="AU77">
        <v>190.2</v>
      </c>
      <c r="AV77">
        <v>1.92</v>
      </c>
      <c r="AW77">
        <v>1.92</v>
      </c>
      <c r="AX77">
        <v>19.25</v>
      </c>
      <c r="AY77">
        <v>77</v>
      </c>
      <c r="AZ77">
        <v>90.48</v>
      </c>
      <c r="BA77">
        <v>0</v>
      </c>
      <c r="BB77">
        <v>0</v>
      </c>
      <c r="BC77">
        <v>0.96</v>
      </c>
      <c r="BD77">
        <v>0.39</v>
      </c>
      <c r="BE77">
        <v>0.52</v>
      </c>
      <c r="BF77">
        <v>0.93</v>
      </c>
      <c r="BG77">
        <v>0.95</v>
      </c>
      <c r="BH77">
        <v>1.01</v>
      </c>
      <c r="BI77">
        <v>0.95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2.89</v>
      </c>
      <c r="BP77">
        <v>0.67</v>
      </c>
      <c r="BQ77">
        <v>0.57999999999999996</v>
      </c>
      <c r="BR77">
        <v>0</v>
      </c>
      <c r="BS77">
        <v>25.93</v>
      </c>
      <c r="BT77">
        <v>67.38</v>
      </c>
      <c r="BU77">
        <v>144.38</v>
      </c>
      <c r="BV77">
        <v>7.7</v>
      </c>
      <c r="BW77">
        <v>3.3</v>
      </c>
    </row>
    <row r="78" spans="7:75">
      <c r="G78" t="s">
        <v>120</v>
      </c>
      <c r="H78" s="115">
        <v>740.19999999999993</v>
      </c>
      <c r="I78" s="88">
        <v>209.76999999999998</v>
      </c>
      <c r="J78" s="88">
        <v>377.23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30.8</v>
      </c>
      <c r="X78">
        <v>96.25</v>
      </c>
      <c r="Y78">
        <v>13.17</v>
      </c>
      <c r="Z78">
        <v>28.54</v>
      </c>
      <c r="AA78">
        <v>7.13</v>
      </c>
      <c r="AB78">
        <v>0.96</v>
      </c>
      <c r="AC78">
        <v>16.36</v>
      </c>
      <c r="AD78">
        <v>0</v>
      </c>
      <c r="AE78">
        <v>17.32</v>
      </c>
      <c r="AF78">
        <v>0</v>
      </c>
      <c r="AG78">
        <v>0</v>
      </c>
      <c r="AH78">
        <v>185.28</v>
      </c>
      <c r="AI78">
        <v>0</v>
      </c>
      <c r="AJ78">
        <v>0</v>
      </c>
      <c r="AK78">
        <v>66.17</v>
      </c>
      <c r="AL78">
        <v>0.87</v>
      </c>
      <c r="AM78">
        <v>96.25</v>
      </c>
      <c r="AN78">
        <v>0</v>
      </c>
      <c r="AO78">
        <v>14.44</v>
      </c>
      <c r="AP78">
        <v>0</v>
      </c>
      <c r="AQ78">
        <v>45.48</v>
      </c>
      <c r="AR78">
        <v>51.16</v>
      </c>
      <c r="AS78">
        <v>21.72</v>
      </c>
      <c r="AT78">
        <v>0</v>
      </c>
      <c r="AU78">
        <v>190.2</v>
      </c>
      <c r="AV78">
        <v>1.92</v>
      </c>
      <c r="AW78">
        <v>1.92</v>
      </c>
      <c r="AX78">
        <v>19.25</v>
      </c>
      <c r="AY78">
        <v>77</v>
      </c>
      <c r="AZ78">
        <v>90.48</v>
      </c>
      <c r="BA78">
        <v>0</v>
      </c>
      <c r="BB78">
        <v>0</v>
      </c>
      <c r="BC78">
        <v>0.96</v>
      </c>
      <c r="BD78">
        <v>0.39</v>
      </c>
      <c r="BE78">
        <v>0.52</v>
      </c>
      <c r="BF78">
        <v>0.93</v>
      </c>
      <c r="BG78">
        <v>0.95</v>
      </c>
      <c r="BH78">
        <v>1.01</v>
      </c>
      <c r="BI78">
        <v>0.95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2.89</v>
      </c>
      <c r="BP78">
        <v>0.67</v>
      </c>
      <c r="BQ78">
        <v>0.57999999999999996</v>
      </c>
      <c r="BR78">
        <v>0</v>
      </c>
      <c r="BS78">
        <v>25.93</v>
      </c>
      <c r="BT78">
        <v>67.38</v>
      </c>
      <c r="BU78">
        <v>144.38</v>
      </c>
      <c r="BV78">
        <v>5.6</v>
      </c>
      <c r="BW78">
        <v>2.4</v>
      </c>
    </row>
    <row r="79" spans="7:75">
      <c r="G79" t="s">
        <v>121</v>
      </c>
      <c r="H79" s="115">
        <v>792.56000000000006</v>
      </c>
      <c r="I79" s="88">
        <v>208.26999999999998</v>
      </c>
      <c r="J79" s="88">
        <v>377.23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86.62</v>
      </c>
      <c r="X79">
        <v>96.25</v>
      </c>
      <c r="Y79">
        <v>13.17</v>
      </c>
      <c r="Z79">
        <v>28.54</v>
      </c>
      <c r="AA79">
        <v>7.13</v>
      </c>
      <c r="AB79">
        <v>0.96</v>
      </c>
      <c r="AC79">
        <v>16.36</v>
      </c>
      <c r="AD79">
        <v>0</v>
      </c>
      <c r="AE79">
        <v>17.32</v>
      </c>
      <c r="AF79">
        <v>0</v>
      </c>
      <c r="AG79">
        <v>0</v>
      </c>
      <c r="AH79">
        <v>185.28</v>
      </c>
      <c r="AI79">
        <v>0</v>
      </c>
      <c r="AJ79">
        <v>0</v>
      </c>
      <c r="AK79">
        <v>66.17</v>
      </c>
      <c r="AL79">
        <v>0.91</v>
      </c>
      <c r="AM79">
        <v>96.25</v>
      </c>
      <c r="AN79">
        <v>0</v>
      </c>
      <c r="AO79">
        <v>14.44</v>
      </c>
      <c r="AP79">
        <v>0</v>
      </c>
      <c r="AQ79">
        <v>45.48</v>
      </c>
      <c r="AR79">
        <v>51.16</v>
      </c>
      <c r="AS79">
        <v>21.72</v>
      </c>
      <c r="AT79">
        <v>0</v>
      </c>
      <c r="AU79">
        <v>190.2</v>
      </c>
      <c r="AV79">
        <v>1.92</v>
      </c>
      <c r="AW79">
        <v>1.92</v>
      </c>
      <c r="AX79">
        <v>19.25</v>
      </c>
      <c r="AY79">
        <v>77</v>
      </c>
      <c r="AZ79">
        <v>90.48</v>
      </c>
      <c r="BA79">
        <v>0</v>
      </c>
      <c r="BB79">
        <v>0</v>
      </c>
      <c r="BC79">
        <v>0.96</v>
      </c>
      <c r="BD79">
        <v>0.39</v>
      </c>
      <c r="BE79">
        <v>0.52</v>
      </c>
      <c r="BF79">
        <v>0.93</v>
      </c>
      <c r="BG79">
        <v>0.95</v>
      </c>
      <c r="BH79">
        <v>1.01</v>
      </c>
      <c r="BI79">
        <v>0.95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2.89</v>
      </c>
      <c r="BP79">
        <v>0.67</v>
      </c>
      <c r="BQ79">
        <v>0.57999999999999996</v>
      </c>
      <c r="BR79">
        <v>0</v>
      </c>
      <c r="BS79">
        <v>25.93</v>
      </c>
      <c r="BT79">
        <v>67.38</v>
      </c>
      <c r="BU79">
        <v>144.38</v>
      </c>
      <c r="BV79">
        <v>2.1</v>
      </c>
      <c r="BW79">
        <v>0.9</v>
      </c>
    </row>
    <row r="80" spans="7:75">
      <c r="G80" t="s">
        <v>122</v>
      </c>
      <c r="H80" s="115">
        <v>790.46</v>
      </c>
      <c r="I80" s="88">
        <v>207.36999999999998</v>
      </c>
      <c r="J80" s="88">
        <v>377.23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86.62</v>
      </c>
      <c r="X80">
        <v>96.25</v>
      </c>
      <c r="Y80">
        <v>13.17</v>
      </c>
      <c r="Z80">
        <v>28.54</v>
      </c>
      <c r="AA80">
        <v>7.13</v>
      </c>
      <c r="AB80">
        <v>0.96</v>
      </c>
      <c r="AC80">
        <v>16.36</v>
      </c>
      <c r="AD80">
        <v>0</v>
      </c>
      <c r="AE80">
        <v>17.32</v>
      </c>
      <c r="AF80">
        <v>0</v>
      </c>
      <c r="AG80">
        <v>0</v>
      </c>
      <c r="AH80">
        <v>185.28</v>
      </c>
      <c r="AI80">
        <v>0</v>
      </c>
      <c r="AJ80">
        <v>0</v>
      </c>
      <c r="AK80">
        <v>66.17</v>
      </c>
      <c r="AL80">
        <v>0.91</v>
      </c>
      <c r="AM80">
        <v>96.25</v>
      </c>
      <c r="AN80">
        <v>0</v>
      </c>
      <c r="AO80">
        <v>14.44</v>
      </c>
      <c r="AP80">
        <v>0</v>
      </c>
      <c r="AQ80">
        <v>45.48</v>
      </c>
      <c r="AR80">
        <v>51.16</v>
      </c>
      <c r="AS80">
        <v>21.72</v>
      </c>
      <c r="AT80">
        <v>0</v>
      </c>
      <c r="AU80">
        <v>190.2</v>
      </c>
      <c r="AV80">
        <v>1.92</v>
      </c>
      <c r="AW80">
        <v>1.92</v>
      </c>
      <c r="AX80">
        <v>19.25</v>
      </c>
      <c r="AY80">
        <v>77</v>
      </c>
      <c r="AZ80">
        <v>90.48</v>
      </c>
      <c r="BA80">
        <v>0</v>
      </c>
      <c r="BB80">
        <v>0</v>
      </c>
      <c r="BC80">
        <v>0.96</v>
      </c>
      <c r="BD80">
        <v>0.39</v>
      </c>
      <c r="BE80">
        <v>0.52</v>
      </c>
      <c r="BF80">
        <v>0.93</v>
      </c>
      <c r="BG80">
        <v>0.95</v>
      </c>
      <c r="BH80">
        <v>1.01</v>
      </c>
      <c r="BI80">
        <v>0.95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2.89</v>
      </c>
      <c r="BP80">
        <v>0.67</v>
      </c>
      <c r="BQ80">
        <v>0.57999999999999996</v>
      </c>
      <c r="BR80">
        <v>0</v>
      </c>
      <c r="BS80">
        <v>25.93</v>
      </c>
      <c r="BT80">
        <v>67.38</v>
      </c>
      <c r="BU80">
        <v>144.38</v>
      </c>
      <c r="BV80">
        <v>0</v>
      </c>
      <c r="BW80">
        <v>0</v>
      </c>
    </row>
    <row r="81" spans="7:75">
      <c r="G81" t="s">
        <v>123</v>
      </c>
      <c r="H81" s="115">
        <v>790.46</v>
      </c>
      <c r="I81" s="88">
        <v>207.36999999999998</v>
      </c>
      <c r="J81" s="88">
        <v>377.23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86.62</v>
      </c>
      <c r="X81">
        <v>96.25</v>
      </c>
      <c r="Y81">
        <v>13.17</v>
      </c>
      <c r="Z81">
        <v>28.54</v>
      </c>
      <c r="AA81">
        <v>7.13</v>
      </c>
      <c r="AB81">
        <v>0.96</v>
      </c>
      <c r="AC81">
        <v>16.36</v>
      </c>
      <c r="AD81">
        <v>0</v>
      </c>
      <c r="AE81">
        <v>17.32</v>
      </c>
      <c r="AF81">
        <v>0</v>
      </c>
      <c r="AG81">
        <v>0</v>
      </c>
      <c r="AH81">
        <v>185.28</v>
      </c>
      <c r="AI81">
        <v>0</v>
      </c>
      <c r="AJ81">
        <v>0</v>
      </c>
      <c r="AK81">
        <v>66.17</v>
      </c>
      <c r="AL81">
        <v>0.91</v>
      </c>
      <c r="AM81">
        <v>96.25</v>
      </c>
      <c r="AN81">
        <v>0</v>
      </c>
      <c r="AO81">
        <v>14.44</v>
      </c>
      <c r="AP81">
        <v>0</v>
      </c>
      <c r="AQ81">
        <v>45.48</v>
      </c>
      <c r="AR81">
        <v>51.16</v>
      </c>
      <c r="AS81">
        <v>21.72</v>
      </c>
      <c r="AT81">
        <v>0</v>
      </c>
      <c r="AU81">
        <v>190.2</v>
      </c>
      <c r="AV81">
        <v>1.92</v>
      </c>
      <c r="AW81">
        <v>1.92</v>
      </c>
      <c r="AX81">
        <v>19.25</v>
      </c>
      <c r="AY81">
        <v>77</v>
      </c>
      <c r="AZ81">
        <v>90.48</v>
      </c>
      <c r="BA81">
        <v>0</v>
      </c>
      <c r="BB81">
        <v>0</v>
      </c>
      <c r="BC81">
        <v>0.96</v>
      </c>
      <c r="BD81">
        <v>0.39</v>
      </c>
      <c r="BE81">
        <v>0.52</v>
      </c>
      <c r="BF81">
        <v>0.93</v>
      </c>
      <c r="BG81">
        <v>0.95</v>
      </c>
      <c r="BH81">
        <v>1.01</v>
      </c>
      <c r="BI81">
        <v>0.95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2.89</v>
      </c>
      <c r="BP81">
        <v>0.67</v>
      </c>
      <c r="BQ81">
        <v>0.57999999999999996</v>
      </c>
      <c r="BR81">
        <v>0</v>
      </c>
      <c r="BS81">
        <v>25.93</v>
      </c>
      <c r="BT81">
        <v>67.38</v>
      </c>
      <c r="BU81">
        <v>144.38</v>
      </c>
      <c r="BV81">
        <v>0</v>
      </c>
      <c r="BW81">
        <v>0</v>
      </c>
    </row>
    <row r="82" spans="7:75">
      <c r="G82" t="s">
        <v>124</v>
      </c>
      <c r="H82" s="115">
        <v>790.46</v>
      </c>
      <c r="I82" s="88">
        <v>207.36999999999998</v>
      </c>
      <c r="J82" s="88">
        <v>377.23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86.62</v>
      </c>
      <c r="X82">
        <v>96.25</v>
      </c>
      <c r="Y82">
        <v>13.17</v>
      </c>
      <c r="Z82">
        <v>28.54</v>
      </c>
      <c r="AA82">
        <v>7.13</v>
      </c>
      <c r="AB82">
        <v>0.96</v>
      </c>
      <c r="AC82">
        <v>16.36</v>
      </c>
      <c r="AD82">
        <v>0</v>
      </c>
      <c r="AE82">
        <v>17.32</v>
      </c>
      <c r="AF82">
        <v>0</v>
      </c>
      <c r="AG82">
        <v>0</v>
      </c>
      <c r="AH82">
        <v>185.28</v>
      </c>
      <c r="AI82">
        <v>0</v>
      </c>
      <c r="AJ82">
        <v>0</v>
      </c>
      <c r="AK82">
        <v>66.17</v>
      </c>
      <c r="AL82">
        <v>0.91</v>
      </c>
      <c r="AM82">
        <v>96.25</v>
      </c>
      <c r="AN82">
        <v>0</v>
      </c>
      <c r="AO82">
        <v>14.44</v>
      </c>
      <c r="AP82">
        <v>0</v>
      </c>
      <c r="AQ82">
        <v>45.48</v>
      </c>
      <c r="AR82">
        <v>51.16</v>
      </c>
      <c r="AS82">
        <v>21.72</v>
      </c>
      <c r="AT82">
        <v>0</v>
      </c>
      <c r="AU82">
        <v>190.2</v>
      </c>
      <c r="AV82">
        <v>1.92</v>
      </c>
      <c r="AW82">
        <v>1.92</v>
      </c>
      <c r="AX82">
        <v>19.25</v>
      </c>
      <c r="AY82">
        <v>77</v>
      </c>
      <c r="AZ82">
        <v>90.48</v>
      </c>
      <c r="BA82">
        <v>0</v>
      </c>
      <c r="BB82">
        <v>0</v>
      </c>
      <c r="BC82">
        <v>0.96</v>
      </c>
      <c r="BD82">
        <v>0.39</v>
      </c>
      <c r="BE82">
        <v>0.52</v>
      </c>
      <c r="BF82">
        <v>0.93</v>
      </c>
      <c r="BG82">
        <v>0.95</v>
      </c>
      <c r="BH82">
        <v>1.01</v>
      </c>
      <c r="BI82">
        <v>0.95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2.89</v>
      </c>
      <c r="BP82">
        <v>0.67</v>
      </c>
      <c r="BQ82">
        <v>0.57999999999999996</v>
      </c>
      <c r="BR82">
        <v>0</v>
      </c>
      <c r="BS82">
        <v>25.93</v>
      </c>
      <c r="BT82">
        <v>67.38</v>
      </c>
      <c r="BU82">
        <v>144.38</v>
      </c>
      <c r="BV82">
        <v>0</v>
      </c>
      <c r="BW82">
        <v>0</v>
      </c>
    </row>
    <row r="83" spans="7:75">
      <c r="G83" t="s">
        <v>125</v>
      </c>
      <c r="H83" s="115">
        <v>732.62</v>
      </c>
      <c r="I83" s="88">
        <v>207.36999999999998</v>
      </c>
      <c r="J83" s="88">
        <v>377.23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28.88</v>
      </c>
      <c r="X83">
        <v>96.25</v>
      </c>
      <c r="Y83">
        <v>13.17</v>
      </c>
      <c r="Z83">
        <v>28.54</v>
      </c>
      <c r="AA83">
        <v>7.13</v>
      </c>
      <c r="AB83">
        <v>0.96</v>
      </c>
      <c r="AC83">
        <v>16.36</v>
      </c>
      <c r="AD83">
        <v>0</v>
      </c>
      <c r="AE83">
        <v>17.32</v>
      </c>
      <c r="AF83">
        <v>0</v>
      </c>
      <c r="AG83">
        <v>0</v>
      </c>
      <c r="AH83">
        <v>185.28</v>
      </c>
      <c r="AI83">
        <v>0</v>
      </c>
      <c r="AJ83">
        <v>0</v>
      </c>
      <c r="AK83">
        <v>66.17</v>
      </c>
      <c r="AL83">
        <v>0.87</v>
      </c>
      <c r="AM83">
        <v>96.25</v>
      </c>
      <c r="AN83">
        <v>0</v>
      </c>
      <c r="AO83">
        <v>14.44</v>
      </c>
      <c r="AP83">
        <v>0</v>
      </c>
      <c r="AQ83">
        <v>45.48</v>
      </c>
      <c r="AR83">
        <v>51.16</v>
      </c>
      <c r="AS83">
        <v>21.72</v>
      </c>
      <c r="AT83">
        <v>0</v>
      </c>
      <c r="AU83">
        <v>190.2</v>
      </c>
      <c r="AV83">
        <v>1.92</v>
      </c>
      <c r="AW83">
        <v>1.92</v>
      </c>
      <c r="AX83">
        <v>19.25</v>
      </c>
      <c r="AY83">
        <v>77</v>
      </c>
      <c r="AZ83">
        <v>90.48</v>
      </c>
      <c r="BA83">
        <v>0</v>
      </c>
      <c r="BB83">
        <v>0</v>
      </c>
      <c r="BC83">
        <v>0.91</v>
      </c>
      <c r="BD83">
        <v>0.39</v>
      </c>
      <c r="BE83">
        <v>0.52</v>
      </c>
      <c r="BF83">
        <v>0.93</v>
      </c>
      <c r="BG83">
        <v>0.95</v>
      </c>
      <c r="BH83">
        <v>1.01</v>
      </c>
      <c r="BI83">
        <v>0.91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2.89</v>
      </c>
      <c r="BP83">
        <v>0.67</v>
      </c>
      <c r="BQ83">
        <v>0.57999999999999996</v>
      </c>
      <c r="BR83">
        <v>0</v>
      </c>
      <c r="BS83">
        <v>25.93</v>
      </c>
      <c r="BT83">
        <v>67.38</v>
      </c>
      <c r="BU83">
        <v>144.38</v>
      </c>
      <c r="BV83">
        <v>0</v>
      </c>
      <c r="BW83">
        <v>0</v>
      </c>
    </row>
    <row r="84" spans="7:75">
      <c r="G84" t="s">
        <v>126</v>
      </c>
      <c r="H84" s="115">
        <v>732.62</v>
      </c>
      <c r="I84" s="88">
        <v>207.36999999999998</v>
      </c>
      <c r="J84" s="88">
        <v>377.23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28.88</v>
      </c>
      <c r="X84">
        <v>96.25</v>
      </c>
      <c r="Y84">
        <v>13.17</v>
      </c>
      <c r="Z84">
        <v>28.54</v>
      </c>
      <c r="AA84">
        <v>7.13</v>
      </c>
      <c r="AB84">
        <v>0.96</v>
      </c>
      <c r="AC84">
        <v>16.36</v>
      </c>
      <c r="AD84">
        <v>0</v>
      </c>
      <c r="AE84">
        <v>17.32</v>
      </c>
      <c r="AF84">
        <v>0</v>
      </c>
      <c r="AG84">
        <v>0</v>
      </c>
      <c r="AH84">
        <v>185.28</v>
      </c>
      <c r="AI84">
        <v>0</v>
      </c>
      <c r="AJ84">
        <v>0</v>
      </c>
      <c r="AK84">
        <v>66.17</v>
      </c>
      <c r="AL84">
        <v>0.87</v>
      </c>
      <c r="AM84">
        <v>96.25</v>
      </c>
      <c r="AN84">
        <v>0</v>
      </c>
      <c r="AO84">
        <v>14.44</v>
      </c>
      <c r="AP84">
        <v>0</v>
      </c>
      <c r="AQ84">
        <v>45.48</v>
      </c>
      <c r="AR84">
        <v>51.16</v>
      </c>
      <c r="AS84">
        <v>21.72</v>
      </c>
      <c r="AT84">
        <v>0</v>
      </c>
      <c r="AU84">
        <v>190.2</v>
      </c>
      <c r="AV84">
        <v>1.92</v>
      </c>
      <c r="AW84">
        <v>1.92</v>
      </c>
      <c r="AX84">
        <v>19.25</v>
      </c>
      <c r="AY84">
        <v>77</v>
      </c>
      <c r="AZ84">
        <v>90.48</v>
      </c>
      <c r="BA84">
        <v>0</v>
      </c>
      <c r="BB84">
        <v>0</v>
      </c>
      <c r="BC84">
        <v>0.91</v>
      </c>
      <c r="BD84">
        <v>0.39</v>
      </c>
      <c r="BE84">
        <v>0.52</v>
      </c>
      <c r="BF84">
        <v>0.93</v>
      </c>
      <c r="BG84">
        <v>0.95</v>
      </c>
      <c r="BH84">
        <v>1.01</v>
      </c>
      <c r="BI84">
        <v>0.91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2.89</v>
      </c>
      <c r="BP84">
        <v>0.67</v>
      </c>
      <c r="BQ84">
        <v>0.57999999999999996</v>
      </c>
      <c r="BR84">
        <v>0</v>
      </c>
      <c r="BS84">
        <v>25.93</v>
      </c>
      <c r="BT84">
        <v>67.38</v>
      </c>
      <c r="BU84">
        <v>144.38</v>
      </c>
      <c r="BV84">
        <v>0</v>
      </c>
      <c r="BW84">
        <v>0</v>
      </c>
    </row>
    <row r="85" spans="7:75">
      <c r="G85" t="s">
        <v>127</v>
      </c>
      <c r="H85" s="115">
        <v>732.62</v>
      </c>
      <c r="I85" s="88">
        <v>207.36999999999998</v>
      </c>
      <c r="J85" s="88">
        <v>377.23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28.88</v>
      </c>
      <c r="X85">
        <v>96.25</v>
      </c>
      <c r="Y85">
        <v>13.17</v>
      </c>
      <c r="Z85">
        <v>28.54</v>
      </c>
      <c r="AA85">
        <v>7.13</v>
      </c>
      <c r="AB85">
        <v>0.96</v>
      </c>
      <c r="AC85">
        <v>16.36</v>
      </c>
      <c r="AD85">
        <v>0</v>
      </c>
      <c r="AE85">
        <v>17.32</v>
      </c>
      <c r="AF85">
        <v>0</v>
      </c>
      <c r="AG85">
        <v>0</v>
      </c>
      <c r="AH85">
        <v>185.28</v>
      </c>
      <c r="AI85">
        <v>0</v>
      </c>
      <c r="AJ85">
        <v>0</v>
      </c>
      <c r="AK85">
        <v>66.17</v>
      </c>
      <c r="AL85">
        <v>0.87</v>
      </c>
      <c r="AM85">
        <v>96.25</v>
      </c>
      <c r="AN85">
        <v>0</v>
      </c>
      <c r="AO85">
        <v>14.44</v>
      </c>
      <c r="AP85">
        <v>0</v>
      </c>
      <c r="AQ85">
        <v>45.48</v>
      </c>
      <c r="AR85">
        <v>51.16</v>
      </c>
      <c r="AS85">
        <v>21.72</v>
      </c>
      <c r="AT85">
        <v>0</v>
      </c>
      <c r="AU85">
        <v>190.2</v>
      </c>
      <c r="AV85">
        <v>1.92</v>
      </c>
      <c r="AW85">
        <v>1.92</v>
      </c>
      <c r="AX85">
        <v>19.25</v>
      </c>
      <c r="AY85">
        <v>77</v>
      </c>
      <c r="AZ85">
        <v>90.48</v>
      </c>
      <c r="BA85">
        <v>0</v>
      </c>
      <c r="BB85">
        <v>0</v>
      </c>
      <c r="BC85">
        <v>0.91</v>
      </c>
      <c r="BD85">
        <v>0.39</v>
      </c>
      <c r="BE85">
        <v>0.52</v>
      </c>
      <c r="BF85">
        <v>0.93</v>
      </c>
      <c r="BG85">
        <v>0.95</v>
      </c>
      <c r="BH85">
        <v>1.01</v>
      </c>
      <c r="BI85">
        <v>0.91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2.89</v>
      </c>
      <c r="BP85">
        <v>0.67</v>
      </c>
      <c r="BQ85">
        <v>0.57999999999999996</v>
      </c>
      <c r="BR85">
        <v>0</v>
      </c>
      <c r="BS85">
        <v>25.93</v>
      </c>
      <c r="BT85">
        <v>67.38</v>
      </c>
      <c r="BU85">
        <v>144.38</v>
      </c>
      <c r="BV85">
        <v>0</v>
      </c>
      <c r="BW85">
        <v>0</v>
      </c>
    </row>
    <row r="86" spans="7:75">
      <c r="G86" t="s">
        <v>128</v>
      </c>
      <c r="H86" s="115">
        <v>756.68</v>
      </c>
      <c r="I86" s="88">
        <v>207.36999999999998</v>
      </c>
      <c r="J86" s="88">
        <v>377.23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28.88</v>
      </c>
      <c r="X86">
        <v>96.25</v>
      </c>
      <c r="Y86">
        <v>13.17</v>
      </c>
      <c r="Z86">
        <v>28.54</v>
      </c>
      <c r="AA86">
        <v>7.13</v>
      </c>
      <c r="AB86">
        <v>0.96</v>
      </c>
      <c r="AC86">
        <v>16.36</v>
      </c>
      <c r="AD86">
        <v>0</v>
      </c>
      <c r="AE86">
        <v>17.32</v>
      </c>
      <c r="AF86">
        <v>0</v>
      </c>
      <c r="AG86">
        <v>0</v>
      </c>
      <c r="AH86">
        <v>185.28</v>
      </c>
      <c r="AI86">
        <v>0</v>
      </c>
      <c r="AJ86">
        <v>0</v>
      </c>
      <c r="AK86">
        <v>66.17</v>
      </c>
      <c r="AL86">
        <v>0.87</v>
      </c>
      <c r="AM86">
        <v>96.25</v>
      </c>
      <c r="AN86">
        <v>24.06</v>
      </c>
      <c r="AO86">
        <v>14.44</v>
      </c>
      <c r="AP86">
        <v>0</v>
      </c>
      <c r="AQ86">
        <v>45.48</v>
      </c>
      <c r="AR86">
        <v>51.16</v>
      </c>
      <c r="AS86">
        <v>21.72</v>
      </c>
      <c r="AT86">
        <v>0</v>
      </c>
      <c r="AU86">
        <v>190.2</v>
      </c>
      <c r="AV86">
        <v>1.92</v>
      </c>
      <c r="AW86">
        <v>1.92</v>
      </c>
      <c r="AX86">
        <v>19.25</v>
      </c>
      <c r="AY86">
        <v>77</v>
      </c>
      <c r="AZ86">
        <v>90.48</v>
      </c>
      <c r="BA86">
        <v>0</v>
      </c>
      <c r="BB86">
        <v>0</v>
      </c>
      <c r="BC86">
        <v>0.91</v>
      </c>
      <c r="BD86">
        <v>0.39</v>
      </c>
      <c r="BE86">
        <v>0.52</v>
      </c>
      <c r="BF86">
        <v>0.93</v>
      </c>
      <c r="BG86">
        <v>0.95</v>
      </c>
      <c r="BH86">
        <v>1.01</v>
      </c>
      <c r="BI86">
        <v>0.91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2.89</v>
      </c>
      <c r="BP86">
        <v>0.67</v>
      </c>
      <c r="BQ86">
        <v>0.57999999999999996</v>
      </c>
      <c r="BR86">
        <v>0</v>
      </c>
      <c r="BS86">
        <v>25.93</v>
      </c>
      <c r="BT86">
        <v>67.38</v>
      </c>
      <c r="BU86">
        <v>144.38</v>
      </c>
      <c r="BV86">
        <v>0</v>
      </c>
      <c r="BW86">
        <v>0</v>
      </c>
    </row>
    <row r="87" spans="7:75">
      <c r="G87" t="s">
        <v>129</v>
      </c>
      <c r="H87" s="115">
        <v>784.5899999999998</v>
      </c>
      <c r="I87" s="88">
        <v>287.17</v>
      </c>
      <c r="J87" s="88">
        <v>377.23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22.14</v>
      </c>
      <c r="X87">
        <v>96.25</v>
      </c>
      <c r="Y87">
        <v>13.17</v>
      </c>
      <c r="Z87">
        <v>28.54</v>
      </c>
      <c r="AA87">
        <v>7.13</v>
      </c>
      <c r="AB87">
        <v>0.96</v>
      </c>
      <c r="AC87">
        <v>16.36</v>
      </c>
      <c r="AD87">
        <v>0</v>
      </c>
      <c r="AE87">
        <v>17.32</v>
      </c>
      <c r="AF87">
        <v>0</v>
      </c>
      <c r="AG87">
        <v>0</v>
      </c>
      <c r="AH87">
        <v>185.28</v>
      </c>
      <c r="AI87">
        <v>0</v>
      </c>
      <c r="AJ87">
        <v>0</v>
      </c>
      <c r="AK87">
        <v>66.17</v>
      </c>
      <c r="AL87">
        <v>0.87</v>
      </c>
      <c r="AM87">
        <v>96.25</v>
      </c>
      <c r="AN87">
        <v>58.71</v>
      </c>
      <c r="AO87">
        <v>14.44</v>
      </c>
      <c r="AP87">
        <v>14.44</v>
      </c>
      <c r="AQ87">
        <v>45.48</v>
      </c>
      <c r="AR87">
        <v>68.39</v>
      </c>
      <c r="AS87">
        <v>21.72</v>
      </c>
      <c r="AT87">
        <v>0</v>
      </c>
      <c r="AU87">
        <v>190.2</v>
      </c>
      <c r="AV87">
        <v>1.92</v>
      </c>
      <c r="AW87">
        <v>1.92</v>
      </c>
      <c r="AX87">
        <v>67.38</v>
      </c>
      <c r="AY87">
        <v>77</v>
      </c>
      <c r="AZ87">
        <v>90.48</v>
      </c>
      <c r="BA87">
        <v>0</v>
      </c>
      <c r="BB87">
        <v>0</v>
      </c>
      <c r="BC87">
        <v>0.91</v>
      </c>
      <c r="BD87">
        <v>0.39</v>
      </c>
      <c r="BE87">
        <v>0.52</v>
      </c>
      <c r="BF87">
        <v>0.93</v>
      </c>
      <c r="BG87">
        <v>0.95</v>
      </c>
      <c r="BH87">
        <v>1.01</v>
      </c>
      <c r="BI87">
        <v>0.91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2.89</v>
      </c>
      <c r="BP87">
        <v>0.67</v>
      </c>
      <c r="BQ87">
        <v>0.57999999999999996</v>
      </c>
      <c r="BR87">
        <v>0</v>
      </c>
      <c r="BS87">
        <v>25.93</v>
      </c>
      <c r="BT87">
        <v>67.38</v>
      </c>
      <c r="BU87">
        <v>144.38</v>
      </c>
      <c r="BV87">
        <v>0</v>
      </c>
      <c r="BW87">
        <v>0</v>
      </c>
    </row>
    <row r="88" spans="7:75">
      <c r="G88" t="s">
        <v>130</v>
      </c>
      <c r="H88" s="115">
        <v>784.5899999999998</v>
      </c>
      <c r="I88" s="88">
        <v>287.17</v>
      </c>
      <c r="J88" s="88">
        <v>377.23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22.14</v>
      </c>
      <c r="X88">
        <v>96.25</v>
      </c>
      <c r="Y88">
        <v>13.17</v>
      </c>
      <c r="Z88">
        <v>28.54</v>
      </c>
      <c r="AA88">
        <v>7.13</v>
      </c>
      <c r="AB88">
        <v>0.96</v>
      </c>
      <c r="AC88">
        <v>16.36</v>
      </c>
      <c r="AD88">
        <v>0</v>
      </c>
      <c r="AE88">
        <v>17.32</v>
      </c>
      <c r="AF88">
        <v>0</v>
      </c>
      <c r="AG88">
        <v>0</v>
      </c>
      <c r="AH88">
        <v>185.28</v>
      </c>
      <c r="AI88">
        <v>0</v>
      </c>
      <c r="AJ88">
        <v>0</v>
      </c>
      <c r="AK88">
        <v>66.17</v>
      </c>
      <c r="AL88">
        <v>0.87</v>
      </c>
      <c r="AM88">
        <v>96.25</v>
      </c>
      <c r="AN88">
        <v>58.71</v>
      </c>
      <c r="AO88">
        <v>14.44</v>
      </c>
      <c r="AP88">
        <v>14.44</v>
      </c>
      <c r="AQ88">
        <v>45.48</v>
      </c>
      <c r="AR88">
        <v>68.39</v>
      </c>
      <c r="AS88">
        <v>21.72</v>
      </c>
      <c r="AT88">
        <v>0</v>
      </c>
      <c r="AU88">
        <v>190.2</v>
      </c>
      <c r="AV88">
        <v>1.92</v>
      </c>
      <c r="AW88">
        <v>1.92</v>
      </c>
      <c r="AX88">
        <v>67.38</v>
      </c>
      <c r="AY88">
        <v>77</v>
      </c>
      <c r="AZ88">
        <v>90.48</v>
      </c>
      <c r="BA88">
        <v>0</v>
      </c>
      <c r="BB88">
        <v>0</v>
      </c>
      <c r="BC88">
        <v>0.91</v>
      </c>
      <c r="BD88">
        <v>0.39</v>
      </c>
      <c r="BE88">
        <v>0.52</v>
      </c>
      <c r="BF88">
        <v>0.93</v>
      </c>
      <c r="BG88">
        <v>0.95</v>
      </c>
      <c r="BH88">
        <v>1.01</v>
      </c>
      <c r="BI88">
        <v>0.91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2.89</v>
      </c>
      <c r="BP88">
        <v>0.67</v>
      </c>
      <c r="BQ88">
        <v>0.57999999999999996</v>
      </c>
      <c r="BR88">
        <v>0</v>
      </c>
      <c r="BS88">
        <v>25.93</v>
      </c>
      <c r="BT88">
        <v>67.38</v>
      </c>
      <c r="BU88">
        <v>144.38</v>
      </c>
      <c r="BV88">
        <v>0</v>
      </c>
      <c r="BW88">
        <v>0</v>
      </c>
    </row>
    <row r="89" spans="7:75">
      <c r="G89" t="s">
        <v>131</v>
      </c>
      <c r="H89" s="115">
        <v>784.5899999999998</v>
      </c>
      <c r="I89" s="88">
        <v>287.17</v>
      </c>
      <c r="J89" s="88">
        <v>377.23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22.14</v>
      </c>
      <c r="X89">
        <v>96.25</v>
      </c>
      <c r="Y89">
        <v>13.17</v>
      </c>
      <c r="Z89">
        <v>28.54</v>
      </c>
      <c r="AA89">
        <v>7.13</v>
      </c>
      <c r="AB89">
        <v>0.96</v>
      </c>
      <c r="AC89">
        <v>16.36</v>
      </c>
      <c r="AD89">
        <v>0</v>
      </c>
      <c r="AE89">
        <v>17.32</v>
      </c>
      <c r="AF89">
        <v>0</v>
      </c>
      <c r="AG89">
        <v>0</v>
      </c>
      <c r="AH89">
        <v>185.28</v>
      </c>
      <c r="AI89">
        <v>0</v>
      </c>
      <c r="AJ89">
        <v>0</v>
      </c>
      <c r="AK89">
        <v>66.17</v>
      </c>
      <c r="AL89">
        <v>0.87</v>
      </c>
      <c r="AM89">
        <v>96.25</v>
      </c>
      <c r="AN89">
        <v>58.71</v>
      </c>
      <c r="AO89">
        <v>14.44</v>
      </c>
      <c r="AP89">
        <v>14.44</v>
      </c>
      <c r="AQ89">
        <v>45.48</v>
      </c>
      <c r="AR89">
        <v>68.39</v>
      </c>
      <c r="AS89">
        <v>21.72</v>
      </c>
      <c r="AT89">
        <v>0</v>
      </c>
      <c r="AU89">
        <v>190.2</v>
      </c>
      <c r="AV89">
        <v>1.92</v>
      </c>
      <c r="AW89">
        <v>1.92</v>
      </c>
      <c r="AX89">
        <v>67.38</v>
      </c>
      <c r="AY89">
        <v>77</v>
      </c>
      <c r="AZ89">
        <v>90.48</v>
      </c>
      <c r="BA89">
        <v>0</v>
      </c>
      <c r="BB89">
        <v>0</v>
      </c>
      <c r="BC89">
        <v>0.91</v>
      </c>
      <c r="BD89">
        <v>0.39</v>
      </c>
      <c r="BE89">
        <v>0.52</v>
      </c>
      <c r="BF89">
        <v>0.93</v>
      </c>
      <c r="BG89">
        <v>0.95</v>
      </c>
      <c r="BH89">
        <v>1.01</v>
      </c>
      <c r="BI89">
        <v>0.91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2.89</v>
      </c>
      <c r="BP89">
        <v>0.67</v>
      </c>
      <c r="BQ89">
        <v>0.57999999999999996</v>
      </c>
      <c r="BR89">
        <v>0</v>
      </c>
      <c r="BS89">
        <v>25.93</v>
      </c>
      <c r="BT89">
        <v>67.38</v>
      </c>
      <c r="BU89">
        <v>144.38</v>
      </c>
      <c r="BV89">
        <v>0</v>
      </c>
      <c r="BW89">
        <v>0</v>
      </c>
    </row>
    <row r="90" spans="7:75">
      <c r="G90" t="s">
        <v>132</v>
      </c>
      <c r="H90" s="115">
        <v>784.5899999999998</v>
      </c>
      <c r="I90" s="88">
        <v>287.17</v>
      </c>
      <c r="J90" s="88">
        <v>377.23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22.14</v>
      </c>
      <c r="X90">
        <v>96.25</v>
      </c>
      <c r="Y90">
        <v>13.17</v>
      </c>
      <c r="Z90">
        <v>28.54</v>
      </c>
      <c r="AA90">
        <v>7.13</v>
      </c>
      <c r="AB90">
        <v>0.96</v>
      </c>
      <c r="AC90">
        <v>16.36</v>
      </c>
      <c r="AD90">
        <v>0</v>
      </c>
      <c r="AE90">
        <v>17.32</v>
      </c>
      <c r="AF90">
        <v>0</v>
      </c>
      <c r="AG90">
        <v>0</v>
      </c>
      <c r="AH90">
        <v>185.28</v>
      </c>
      <c r="AI90">
        <v>0</v>
      </c>
      <c r="AJ90">
        <v>0</v>
      </c>
      <c r="AK90">
        <v>66.17</v>
      </c>
      <c r="AL90">
        <v>0.87</v>
      </c>
      <c r="AM90">
        <v>96.25</v>
      </c>
      <c r="AN90">
        <v>58.71</v>
      </c>
      <c r="AO90">
        <v>14.44</v>
      </c>
      <c r="AP90">
        <v>14.44</v>
      </c>
      <c r="AQ90">
        <v>45.48</v>
      </c>
      <c r="AR90">
        <v>68.39</v>
      </c>
      <c r="AS90">
        <v>21.72</v>
      </c>
      <c r="AT90">
        <v>0</v>
      </c>
      <c r="AU90">
        <v>190.2</v>
      </c>
      <c r="AV90">
        <v>1.92</v>
      </c>
      <c r="AW90">
        <v>1.92</v>
      </c>
      <c r="AX90">
        <v>67.38</v>
      </c>
      <c r="AY90">
        <v>77</v>
      </c>
      <c r="AZ90">
        <v>90.48</v>
      </c>
      <c r="BA90">
        <v>0</v>
      </c>
      <c r="BB90">
        <v>0</v>
      </c>
      <c r="BC90">
        <v>0.91</v>
      </c>
      <c r="BD90">
        <v>0.39</v>
      </c>
      <c r="BE90">
        <v>0.52</v>
      </c>
      <c r="BF90">
        <v>0.93</v>
      </c>
      <c r="BG90">
        <v>0.95</v>
      </c>
      <c r="BH90">
        <v>1.01</v>
      </c>
      <c r="BI90">
        <v>0.91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2.89</v>
      </c>
      <c r="BP90">
        <v>0.67</v>
      </c>
      <c r="BQ90">
        <v>0.57999999999999996</v>
      </c>
      <c r="BR90">
        <v>0</v>
      </c>
      <c r="BS90">
        <v>25.93</v>
      </c>
      <c r="BT90">
        <v>67.38</v>
      </c>
      <c r="BU90">
        <v>144.38</v>
      </c>
      <c r="BV90">
        <v>0</v>
      </c>
      <c r="BW90">
        <v>0</v>
      </c>
    </row>
    <row r="91" spans="7:75">
      <c r="G91" t="s">
        <v>133</v>
      </c>
      <c r="H91" s="115">
        <v>923.52999999999986</v>
      </c>
      <c r="I91" s="88">
        <v>360.79</v>
      </c>
      <c r="J91" s="88">
        <v>377.23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96.25</v>
      </c>
      <c r="Y91">
        <v>13.17</v>
      </c>
      <c r="Z91">
        <v>28.54</v>
      </c>
      <c r="AA91">
        <v>5.09</v>
      </c>
      <c r="AB91">
        <v>0.96</v>
      </c>
      <c r="AC91">
        <v>16.36</v>
      </c>
      <c r="AD91">
        <v>0</v>
      </c>
      <c r="AE91">
        <v>17.32</v>
      </c>
      <c r="AF91">
        <v>69.3</v>
      </c>
      <c r="AG91">
        <v>93.84</v>
      </c>
      <c r="AH91">
        <v>185.28</v>
      </c>
      <c r="AI91">
        <v>31.28</v>
      </c>
      <c r="AJ91">
        <v>23.1</v>
      </c>
      <c r="AK91">
        <v>66.17</v>
      </c>
      <c r="AL91">
        <v>0.85</v>
      </c>
      <c r="AM91">
        <v>96.25</v>
      </c>
      <c r="AN91">
        <v>58.71</v>
      </c>
      <c r="AO91">
        <v>14.44</v>
      </c>
      <c r="AP91">
        <v>14.44</v>
      </c>
      <c r="AQ91">
        <v>45.48</v>
      </c>
      <c r="AR91">
        <v>68.39</v>
      </c>
      <c r="AS91">
        <v>21.72</v>
      </c>
      <c r="AT91">
        <v>0</v>
      </c>
      <c r="AU91">
        <v>190.2</v>
      </c>
      <c r="AV91">
        <v>1.92</v>
      </c>
      <c r="AW91">
        <v>1.92</v>
      </c>
      <c r="AX91">
        <v>86.62</v>
      </c>
      <c r="AY91">
        <v>77</v>
      </c>
      <c r="AZ91">
        <v>90.48</v>
      </c>
      <c r="BA91">
        <v>0</v>
      </c>
      <c r="BB91">
        <v>0</v>
      </c>
      <c r="BC91">
        <v>0.91</v>
      </c>
      <c r="BD91">
        <v>0.39</v>
      </c>
      <c r="BE91">
        <v>0.52</v>
      </c>
      <c r="BF91">
        <v>0.93</v>
      </c>
      <c r="BG91">
        <v>0.95</v>
      </c>
      <c r="BH91">
        <v>1.01</v>
      </c>
      <c r="BI91">
        <v>0.91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2.89</v>
      </c>
      <c r="BP91">
        <v>0.67</v>
      </c>
      <c r="BQ91">
        <v>0.57999999999999996</v>
      </c>
      <c r="BR91">
        <v>0</v>
      </c>
      <c r="BS91">
        <v>25.93</v>
      </c>
      <c r="BT91">
        <v>67.38</v>
      </c>
      <c r="BU91">
        <v>144.38</v>
      </c>
      <c r="BV91">
        <v>0</v>
      </c>
      <c r="BW91">
        <v>0</v>
      </c>
    </row>
    <row r="92" spans="7:75">
      <c r="G92" t="s">
        <v>134</v>
      </c>
      <c r="H92" s="115">
        <v>923.52999999999986</v>
      </c>
      <c r="I92" s="88">
        <v>360.79</v>
      </c>
      <c r="J92" s="88">
        <v>377.23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96.25</v>
      </c>
      <c r="Y92">
        <v>13.17</v>
      </c>
      <c r="Z92">
        <v>28.54</v>
      </c>
      <c r="AA92">
        <v>5.09</v>
      </c>
      <c r="AB92">
        <v>0.96</v>
      </c>
      <c r="AC92">
        <v>16.36</v>
      </c>
      <c r="AD92">
        <v>0</v>
      </c>
      <c r="AE92">
        <v>17.32</v>
      </c>
      <c r="AF92">
        <v>69.3</v>
      </c>
      <c r="AG92">
        <v>93.84</v>
      </c>
      <c r="AH92">
        <v>185.28</v>
      </c>
      <c r="AI92">
        <v>31.28</v>
      </c>
      <c r="AJ92">
        <v>23.1</v>
      </c>
      <c r="AK92">
        <v>66.17</v>
      </c>
      <c r="AL92">
        <v>0.85</v>
      </c>
      <c r="AM92">
        <v>96.25</v>
      </c>
      <c r="AN92">
        <v>58.71</v>
      </c>
      <c r="AO92">
        <v>14.44</v>
      </c>
      <c r="AP92">
        <v>14.44</v>
      </c>
      <c r="AQ92">
        <v>45.48</v>
      </c>
      <c r="AR92">
        <v>68.39</v>
      </c>
      <c r="AS92">
        <v>21.72</v>
      </c>
      <c r="AT92">
        <v>0</v>
      </c>
      <c r="AU92">
        <v>190.2</v>
      </c>
      <c r="AV92">
        <v>1.92</v>
      </c>
      <c r="AW92">
        <v>1.92</v>
      </c>
      <c r="AX92">
        <v>86.62</v>
      </c>
      <c r="AY92">
        <v>77</v>
      </c>
      <c r="AZ92">
        <v>90.48</v>
      </c>
      <c r="BA92">
        <v>0</v>
      </c>
      <c r="BB92">
        <v>0</v>
      </c>
      <c r="BC92">
        <v>0.91</v>
      </c>
      <c r="BD92">
        <v>0.39</v>
      </c>
      <c r="BE92">
        <v>0.52</v>
      </c>
      <c r="BF92">
        <v>0.93</v>
      </c>
      <c r="BG92">
        <v>0.95</v>
      </c>
      <c r="BH92">
        <v>1.01</v>
      </c>
      <c r="BI92">
        <v>0.91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2.89</v>
      </c>
      <c r="BP92">
        <v>0.67</v>
      </c>
      <c r="BQ92">
        <v>0.57999999999999996</v>
      </c>
      <c r="BR92">
        <v>0</v>
      </c>
      <c r="BS92">
        <v>25.93</v>
      </c>
      <c r="BT92">
        <v>67.38</v>
      </c>
      <c r="BU92">
        <v>144.38</v>
      </c>
      <c r="BV92">
        <v>0</v>
      </c>
      <c r="BW92">
        <v>0</v>
      </c>
    </row>
    <row r="93" spans="7:75">
      <c r="G93" t="s">
        <v>135</v>
      </c>
      <c r="H93" s="115">
        <v>923.52999999999986</v>
      </c>
      <c r="I93" s="88">
        <v>360.79</v>
      </c>
      <c r="J93" s="88">
        <v>377.23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96.25</v>
      </c>
      <c r="Y93">
        <v>13.17</v>
      </c>
      <c r="Z93">
        <v>28.54</v>
      </c>
      <c r="AA93">
        <v>5.09</v>
      </c>
      <c r="AB93">
        <v>0.96</v>
      </c>
      <c r="AC93">
        <v>16.36</v>
      </c>
      <c r="AD93">
        <v>0</v>
      </c>
      <c r="AE93">
        <v>17.32</v>
      </c>
      <c r="AF93">
        <v>69.3</v>
      </c>
      <c r="AG93">
        <v>93.84</v>
      </c>
      <c r="AH93">
        <v>185.28</v>
      </c>
      <c r="AI93">
        <v>31.28</v>
      </c>
      <c r="AJ93">
        <v>23.1</v>
      </c>
      <c r="AK93">
        <v>66.17</v>
      </c>
      <c r="AL93">
        <v>0.85</v>
      </c>
      <c r="AM93">
        <v>96.25</v>
      </c>
      <c r="AN93">
        <v>58.71</v>
      </c>
      <c r="AO93">
        <v>14.44</v>
      </c>
      <c r="AP93">
        <v>14.44</v>
      </c>
      <c r="AQ93">
        <v>45.48</v>
      </c>
      <c r="AR93">
        <v>68.39</v>
      </c>
      <c r="AS93">
        <v>21.72</v>
      </c>
      <c r="AT93">
        <v>0</v>
      </c>
      <c r="AU93">
        <v>190.2</v>
      </c>
      <c r="AV93">
        <v>1.92</v>
      </c>
      <c r="AW93">
        <v>1.92</v>
      </c>
      <c r="AX93">
        <v>86.62</v>
      </c>
      <c r="AY93">
        <v>77</v>
      </c>
      <c r="AZ93">
        <v>90.48</v>
      </c>
      <c r="BA93">
        <v>0</v>
      </c>
      <c r="BB93">
        <v>0</v>
      </c>
      <c r="BC93">
        <v>0.91</v>
      </c>
      <c r="BD93">
        <v>0.39</v>
      </c>
      <c r="BE93">
        <v>0.52</v>
      </c>
      <c r="BF93">
        <v>0.93</v>
      </c>
      <c r="BG93">
        <v>0.95</v>
      </c>
      <c r="BH93">
        <v>1.01</v>
      </c>
      <c r="BI93">
        <v>0.91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2.89</v>
      </c>
      <c r="BP93">
        <v>0.67</v>
      </c>
      <c r="BQ93">
        <v>0.57999999999999996</v>
      </c>
      <c r="BR93">
        <v>0</v>
      </c>
      <c r="BS93">
        <v>25.93</v>
      </c>
      <c r="BT93">
        <v>67.38</v>
      </c>
      <c r="BU93">
        <v>144.38</v>
      </c>
      <c r="BV93">
        <v>0</v>
      </c>
      <c r="BW93">
        <v>0</v>
      </c>
    </row>
    <row r="94" spans="7:75">
      <c r="G94" t="s">
        <v>136</v>
      </c>
      <c r="H94" s="115">
        <v>923.52999999999986</v>
      </c>
      <c r="I94" s="88">
        <v>360.79</v>
      </c>
      <c r="J94" s="88">
        <v>377.23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96.25</v>
      </c>
      <c r="Y94">
        <v>13.17</v>
      </c>
      <c r="Z94">
        <v>28.54</v>
      </c>
      <c r="AA94">
        <v>5.09</v>
      </c>
      <c r="AB94">
        <v>0.96</v>
      </c>
      <c r="AC94">
        <v>16.36</v>
      </c>
      <c r="AD94">
        <v>0</v>
      </c>
      <c r="AE94">
        <v>17.32</v>
      </c>
      <c r="AF94">
        <v>69.3</v>
      </c>
      <c r="AG94">
        <v>93.84</v>
      </c>
      <c r="AH94">
        <v>185.28</v>
      </c>
      <c r="AI94">
        <v>31.28</v>
      </c>
      <c r="AJ94">
        <v>23.1</v>
      </c>
      <c r="AK94">
        <v>66.17</v>
      </c>
      <c r="AL94">
        <v>0.85</v>
      </c>
      <c r="AM94">
        <v>96.25</v>
      </c>
      <c r="AN94">
        <v>58.71</v>
      </c>
      <c r="AO94">
        <v>14.44</v>
      </c>
      <c r="AP94">
        <v>14.44</v>
      </c>
      <c r="AQ94">
        <v>45.48</v>
      </c>
      <c r="AR94">
        <v>68.39</v>
      </c>
      <c r="AS94">
        <v>21.72</v>
      </c>
      <c r="AT94">
        <v>0</v>
      </c>
      <c r="AU94">
        <v>190.2</v>
      </c>
      <c r="AV94">
        <v>1.92</v>
      </c>
      <c r="AW94">
        <v>1.92</v>
      </c>
      <c r="AX94">
        <v>86.62</v>
      </c>
      <c r="AY94">
        <v>77</v>
      </c>
      <c r="AZ94">
        <v>90.48</v>
      </c>
      <c r="BA94">
        <v>0</v>
      </c>
      <c r="BB94">
        <v>0</v>
      </c>
      <c r="BC94">
        <v>0.91</v>
      </c>
      <c r="BD94">
        <v>0.39</v>
      </c>
      <c r="BE94">
        <v>0.52</v>
      </c>
      <c r="BF94">
        <v>0.93</v>
      </c>
      <c r="BG94">
        <v>0.95</v>
      </c>
      <c r="BH94">
        <v>1.01</v>
      </c>
      <c r="BI94">
        <v>0.91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2.89</v>
      </c>
      <c r="BP94">
        <v>0.67</v>
      </c>
      <c r="BQ94">
        <v>0.57999999999999996</v>
      </c>
      <c r="BR94">
        <v>0</v>
      </c>
      <c r="BS94">
        <v>25.93</v>
      </c>
      <c r="BT94">
        <v>67.38</v>
      </c>
      <c r="BU94">
        <v>144.38</v>
      </c>
      <c r="BV94">
        <v>0</v>
      </c>
      <c r="BW94">
        <v>0</v>
      </c>
    </row>
    <row r="95" spans="7:75">
      <c r="G95" t="s">
        <v>137</v>
      </c>
      <c r="H95" s="115">
        <v>923.47999999999979</v>
      </c>
      <c r="I95" s="88">
        <v>346.33000000000004</v>
      </c>
      <c r="J95" s="88">
        <v>377.23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96.25</v>
      </c>
      <c r="Y95">
        <v>13.17</v>
      </c>
      <c r="Z95">
        <v>28.54</v>
      </c>
      <c r="AA95">
        <v>5.09</v>
      </c>
      <c r="AB95">
        <v>0.96</v>
      </c>
      <c r="AC95">
        <v>16.36</v>
      </c>
      <c r="AD95">
        <v>0</v>
      </c>
      <c r="AE95">
        <v>17.32</v>
      </c>
      <c r="AF95">
        <v>69.3</v>
      </c>
      <c r="AG95">
        <v>93.84</v>
      </c>
      <c r="AH95">
        <v>185.28</v>
      </c>
      <c r="AI95">
        <v>31.28</v>
      </c>
      <c r="AJ95">
        <v>23.1</v>
      </c>
      <c r="AK95">
        <v>66.17</v>
      </c>
      <c r="AL95">
        <v>0.8</v>
      </c>
      <c r="AM95">
        <v>96.25</v>
      </c>
      <c r="AN95">
        <v>58.71</v>
      </c>
      <c r="AO95">
        <v>14.44</v>
      </c>
      <c r="AP95">
        <v>14.44</v>
      </c>
      <c r="AQ95">
        <v>45.48</v>
      </c>
      <c r="AR95">
        <v>68.39</v>
      </c>
      <c r="AS95">
        <v>21.72</v>
      </c>
      <c r="AT95">
        <v>0</v>
      </c>
      <c r="AU95">
        <v>190.2</v>
      </c>
      <c r="AV95">
        <v>1.92</v>
      </c>
      <c r="AW95">
        <v>1.92</v>
      </c>
      <c r="AX95">
        <v>72.19</v>
      </c>
      <c r="AY95">
        <v>77</v>
      </c>
      <c r="AZ95">
        <v>90.48</v>
      </c>
      <c r="BA95">
        <v>0</v>
      </c>
      <c r="BB95">
        <v>0</v>
      </c>
      <c r="BC95">
        <v>0.91</v>
      </c>
      <c r="BD95">
        <v>0.39</v>
      </c>
      <c r="BE95">
        <v>0.52</v>
      </c>
      <c r="BF95">
        <v>0.93</v>
      </c>
      <c r="BG95">
        <v>0.92</v>
      </c>
      <c r="BH95">
        <v>1.01</v>
      </c>
      <c r="BI95">
        <v>0.91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2.89</v>
      </c>
      <c r="BP95">
        <v>0.67</v>
      </c>
      <c r="BQ95">
        <v>0.57999999999999996</v>
      </c>
      <c r="BR95">
        <v>0</v>
      </c>
      <c r="BS95">
        <v>25.93</v>
      </c>
      <c r="BT95">
        <v>67.38</v>
      </c>
      <c r="BU95">
        <v>144.38</v>
      </c>
      <c r="BV95">
        <v>0</v>
      </c>
      <c r="BW95">
        <v>0</v>
      </c>
    </row>
    <row r="96" spans="7:75">
      <c r="G96" t="s">
        <v>138</v>
      </c>
      <c r="H96" s="115">
        <v>923.47999999999979</v>
      </c>
      <c r="I96" s="88">
        <v>346.33000000000004</v>
      </c>
      <c r="J96" s="88">
        <v>377.23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96.25</v>
      </c>
      <c r="Y96">
        <v>13.17</v>
      </c>
      <c r="Z96">
        <v>28.54</v>
      </c>
      <c r="AA96">
        <v>5.09</v>
      </c>
      <c r="AB96">
        <v>0.96</v>
      </c>
      <c r="AC96">
        <v>16.36</v>
      </c>
      <c r="AD96">
        <v>0</v>
      </c>
      <c r="AE96">
        <v>17.32</v>
      </c>
      <c r="AF96">
        <v>69.3</v>
      </c>
      <c r="AG96">
        <v>93.84</v>
      </c>
      <c r="AH96">
        <v>185.28</v>
      </c>
      <c r="AI96">
        <v>31.28</v>
      </c>
      <c r="AJ96">
        <v>23.1</v>
      </c>
      <c r="AK96">
        <v>66.17</v>
      </c>
      <c r="AL96">
        <v>0.8</v>
      </c>
      <c r="AM96">
        <v>96.25</v>
      </c>
      <c r="AN96">
        <v>58.71</v>
      </c>
      <c r="AO96">
        <v>14.44</v>
      </c>
      <c r="AP96">
        <v>14.44</v>
      </c>
      <c r="AQ96">
        <v>45.48</v>
      </c>
      <c r="AR96">
        <v>68.39</v>
      </c>
      <c r="AS96">
        <v>21.72</v>
      </c>
      <c r="AT96">
        <v>0</v>
      </c>
      <c r="AU96">
        <v>190.2</v>
      </c>
      <c r="AV96">
        <v>1.92</v>
      </c>
      <c r="AW96">
        <v>1.92</v>
      </c>
      <c r="AX96">
        <v>72.19</v>
      </c>
      <c r="AY96">
        <v>77</v>
      </c>
      <c r="AZ96">
        <v>90.48</v>
      </c>
      <c r="BA96">
        <v>0</v>
      </c>
      <c r="BB96">
        <v>0</v>
      </c>
      <c r="BC96">
        <v>0.91</v>
      </c>
      <c r="BD96">
        <v>0.39</v>
      </c>
      <c r="BE96">
        <v>0.52</v>
      </c>
      <c r="BF96">
        <v>0.93</v>
      </c>
      <c r="BG96">
        <v>0.92</v>
      </c>
      <c r="BH96">
        <v>1.01</v>
      </c>
      <c r="BI96">
        <v>0.91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2.89</v>
      </c>
      <c r="BP96">
        <v>0.67</v>
      </c>
      <c r="BQ96">
        <v>0.57999999999999996</v>
      </c>
      <c r="BR96">
        <v>0</v>
      </c>
      <c r="BS96">
        <v>25.93</v>
      </c>
      <c r="BT96">
        <v>67.38</v>
      </c>
      <c r="BU96">
        <v>144.38</v>
      </c>
      <c r="BV96">
        <v>0</v>
      </c>
      <c r="BW96">
        <v>0</v>
      </c>
    </row>
    <row r="97" spans="1:133">
      <c r="G97" t="s">
        <v>139</v>
      </c>
      <c r="H97" s="115">
        <v>923.47999999999979</v>
      </c>
      <c r="I97" s="88">
        <v>346.33000000000004</v>
      </c>
      <c r="J97" s="88">
        <v>377.23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96.25</v>
      </c>
      <c r="Y97">
        <v>13.17</v>
      </c>
      <c r="Z97">
        <v>28.54</v>
      </c>
      <c r="AA97">
        <v>5.09</v>
      </c>
      <c r="AB97">
        <v>0.96</v>
      </c>
      <c r="AC97">
        <v>16.36</v>
      </c>
      <c r="AD97">
        <v>0</v>
      </c>
      <c r="AE97">
        <v>17.32</v>
      </c>
      <c r="AF97">
        <v>69.3</v>
      </c>
      <c r="AG97">
        <v>93.84</v>
      </c>
      <c r="AH97">
        <v>185.28</v>
      </c>
      <c r="AI97">
        <v>31.28</v>
      </c>
      <c r="AJ97">
        <v>23.1</v>
      </c>
      <c r="AK97">
        <v>66.17</v>
      </c>
      <c r="AL97">
        <v>0.8</v>
      </c>
      <c r="AM97">
        <v>96.25</v>
      </c>
      <c r="AN97">
        <v>58.71</v>
      </c>
      <c r="AO97">
        <v>14.44</v>
      </c>
      <c r="AP97">
        <v>14.44</v>
      </c>
      <c r="AQ97">
        <v>45.48</v>
      </c>
      <c r="AR97">
        <v>68.39</v>
      </c>
      <c r="AS97">
        <v>21.72</v>
      </c>
      <c r="AT97">
        <v>0</v>
      </c>
      <c r="AU97">
        <v>190.2</v>
      </c>
      <c r="AV97">
        <v>1.92</v>
      </c>
      <c r="AW97">
        <v>1.92</v>
      </c>
      <c r="AX97">
        <v>72.19</v>
      </c>
      <c r="AY97">
        <v>77</v>
      </c>
      <c r="AZ97">
        <v>90.48</v>
      </c>
      <c r="BA97">
        <v>0</v>
      </c>
      <c r="BB97">
        <v>0</v>
      </c>
      <c r="BC97">
        <v>0.91</v>
      </c>
      <c r="BD97">
        <v>0.39</v>
      </c>
      <c r="BE97">
        <v>0.52</v>
      </c>
      <c r="BF97">
        <v>0.93</v>
      </c>
      <c r="BG97">
        <v>0.92</v>
      </c>
      <c r="BH97">
        <v>1.01</v>
      </c>
      <c r="BI97">
        <v>0.91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2.89</v>
      </c>
      <c r="BP97">
        <v>0.67</v>
      </c>
      <c r="BQ97">
        <v>0.57999999999999996</v>
      </c>
      <c r="BR97">
        <v>0</v>
      </c>
      <c r="BS97">
        <v>25.93</v>
      </c>
      <c r="BT97">
        <v>67.38</v>
      </c>
      <c r="BU97">
        <v>144.38</v>
      </c>
      <c r="BV97">
        <v>0</v>
      </c>
      <c r="BW97">
        <v>0</v>
      </c>
    </row>
    <row r="98" spans="1:133">
      <c r="G98" t="s">
        <v>140</v>
      </c>
      <c r="H98" s="115">
        <v>923.47999999999979</v>
      </c>
      <c r="I98" s="88">
        <v>346.33000000000004</v>
      </c>
      <c r="J98" s="88">
        <v>377.23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96.25</v>
      </c>
      <c r="Y98">
        <v>13.17</v>
      </c>
      <c r="Z98">
        <v>28.54</v>
      </c>
      <c r="AA98">
        <v>5.09</v>
      </c>
      <c r="AB98">
        <v>0.96</v>
      </c>
      <c r="AC98">
        <v>16.36</v>
      </c>
      <c r="AD98">
        <v>0</v>
      </c>
      <c r="AE98">
        <v>17.32</v>
      </c>
      <c r="AF98">
        <v>69.3</v>
      </c>
      <c r="AG98">
        <v>93.84</v>
      </c>
      <c r="AH98">
        <v>185.28</v>
      </c>
      <c r="AI98">
        <v>31.28</v>
      </c>
      <c r="AJ98">
        <v>23.1</v>
      </c>
      <c r="AK98">
        <v>66.17</v>
      </c>
      <c r="AL98">
        <v>0.8</v>
      </c>
      <c r="AM98">
        <v>96.25</v>
      </c>
      <c r="AN98">
        <v>58.71</v>
      </c>
      <c r="AO98">
        <v>14.44</v>
      </c>
      <c r="AP98">
        <v>14.44</v>
      </c>
      <c r="AQ98">
        <v>45.48</v>
      </c>
      <c r="AR98">
        <v>68.39</v>
      </c>
      <c r="AS98">
        <v>21.72</v>
      </c>
      <c r="AT98">
        <v>0</v>
      </c>
      <c r="AU98">
        <v>190.2</v>
      </c>
      <c r="AV98">
        <v>1.92</v>
      </c>
      <c r="AW98">
        <v>1.92</v>
      </c>
      <c r="AX98">
        <v>72.19</v>
      </c>
      <c r="AY98">
        <v>77</v>
      </c>
      <c r="AZ98">
        <v>90.48</v>
      </c>
      <c r="BA98">
        <v>0</v>
      </c>
      <c r="BB98">
        <v>0</v>
      </c>
      <c r="BC98">
        <v>0.91</v>
      </c>
      <c r="BD98">
        <v>0.39</v>
      </c>
      <c r="BE98">
        <v>0.52</v>
      </c>
      <c r="BF98">
        <v>0.93</v>
      </c>
      <c r="BG98">
        <v>0.92</v>
      </c>
      <c r="BH98">
        <v>1.01</v>
      </c>
      <c r="BI98">
        <v>0.91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2.89</v>
      </c>
      <c r="BP98">
        <v>0.67</v>
      </c>
      <c r="BQ98">
        <v>0.57999999999999996</v>
      </c>
      <c r="BR98">
        <v>0</v>
      </c>
      <c r="BS98">
        <v>25.93</v>
      </c>
      <c r="BT98">
        <v>67.38</v>
      </c>
      <c r="BU98">
        <v>144.38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17.022659999999984</v>
      </c>
      <c r="I99" s="111">
        <f t="shared" ref="I99:BU99" si="1">SUM(I3:I98)/4000</f>
        <v>5.7847200000000036</v>
      </c>
      <c r="J99" s="111">
        <f t="shared" si="1"/>
        <v>7.8144799999999952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0.22234000000000001</v>
      </c>
      <c r="X99">
        <f t="shared" si="1"/>
        <v>2.31</v>
      </c>
      <c r="Y99">
        <f t="shared" si="1"/>
        <v>0.30904000000000009</v>
      </c>
      <c r="Z99">
        <f t="shared" si="1"/>
        <v>0.68495999999999935</v>
      </c>
      <c r="AA99">
        <f t="shared" si="1"/>
        <v>0.13031999999999994</v>
      </c>
      <c r="AB99">
        <f t="shared" si="1"/>
        <v>2.3039999999999967E-2</v>
      </c>
      <c r="AC99">
        <f t="shared" si="1"/>
        <v>0.39263999999999938</v>
      </c>
      <c r="AD99">
        <f t="shared" si="1"/>
        <v>0.4909600000000009</v>
      </c>
      <c r="AE99">
        <f t="shared" si="1"/>
        <v>0.41567999999999977</v>
      </c>
      <c r="AF99">
        <f t="shared" si="1"/>
        <v>0.55439999999999989</v>
      </c>
      <c r="AG99">
        <f t="shared" si="1"/>
        <v>0.75072000000000028</v>
      </c>
      <c r="AH99">
        <f t="shared" si="1"/>
        <v>4.4467200000000036</v>
      </c>
      <c r="AI99">
        <f t="shared" si="1"/>
        <v>0.25023999999999985</v>
      </c>
      <c r="AJ99">
        <f t="shared" si="1"/>
        <v>0.1848000000000001</v>
      </c>
      <c r="AK99">
        <f t="shared" si="1"/>
        <v>1.5880800000000013</v>
      </c>
      <c r="AL99">
        <f t="shared" si="1"/>
        <v>1.9260000000000003E-2</v>
      </c>
      <c r="AM99">
        <f t="shared" si="1"/>
        <v>2.31</v>
      </c>
      <c r="AN99">
        <f t="shared" si="1"/>
        <v>0.182145</v>
      </c>
      <c r="AO99">
        <f t="shared" si="1"/>
        <v>0.34656000000000081</v>
      </c>
      <c r="AP99">
        <f t="shared" si="1"/>
        <v>0.12996000000000002</v>
      </c>
      <c r="AQ99">
        <f t="shared" si="1"/>
        <v>1.0915199999999998</v>
      </c>
      <c r="AR99">
        <f t="shared" si="1"/>
        <v>1.3312199999999996</v>
      </c>
      <c r="AS99">
        <f t="shared" si="1"/>
        <v>0.52128000000000041</v>
      </c>
      <c r="AT99">
        <f t="shared" si="1"/>
        <v>0.26277000000000006</v>
      </c>
      <c r="AU99">
        <f t="shared" si="1"/>
        <v>4.564800000000008</v>
      </c>
      <c r="AV99">
        <f t="shared" si="1"/>
        <v>6.6299999999999859E-2</v>
      </c>
      <c r="AW99">
        <f t="shared" si="1"/>
        <v>4.3199999999999947E-2</v>
      </c>
      <c r="AX99">
        <f t="shared" si="1"/>
        <v>0.29356500000000008</v>
      </c>
      <c r="AY99">
        <f t="shared" si="1"/>
        <v>0.61599999999999999</v>
      </c>
      <c r="AZ99">
        <f t="shared" si="1"/>
        <v>1.1822474999999992</v>
      </c>
      <c r="BA99">
        <f t="shared" si="1"/>
        <v>0.43307999999999958</v>
      </c>
      <c r="BB99">
        <f t="shared" si="1"/>
        <v>7.4340000000000003E-2</v>
      </c>
      <c r="BC99">
        <f t="shared" si="1"/>
        <v>2.1719999999999982E-2</v>
      </c>
      <c r="BD99">
        <f t="shared" si="1"/>
        <v>9.3600000000000107E-3</v>
      </c>
      <c r="BE99">
        <f t="shared" si="1"/>
        <v>1.2480000000000022E-2</v>
      </c>
      <c r="BF99">
        <f t="shared" si="1"/>
        <v>2.2320000000000041E-2</v>
      </c>
      <c r="BG99">
        <f t="shared" si="1"/>
        <v>2.2560000000000045E-2</v>
      </c>
      <c r="BH99">
        <f t="shared" si="1"/>
        <v>2.4240000000000029E-2</v>
      </c>
      <c r="BI99">
        <f t="shared" si="1"/>
        <v>2.2080000000000016E-2</v>
      </c>
      <c r="BJ99">
        <f t="shared" si="1"/>
        <v>1.463999999999999E-2</v>
      </c>
      <c r="BK99">
        <f t="shared" si="1"/>
        <v>1.3819999999999975E-2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6.9359999999999825E-2</v>
      </c>
      <c r="BP99">
        <f t="shared" si="1"/>
        <v>1.6080000000000032E-2</v>
      </c>
      <c r="BQ99">
        <f t="shared" si="1"/>
        <v>1.3919999999999972E-2</v>
      </c>
      <c r="BR99">
        <f t="shared" si="1"/>
        <v>7.4340000000000003E-2</v>
      </c>
      <c r="BS99">
        <f t="shared" si="1"/>
        <v>0.62231999999999976</v>
      </c>
      <c r="BT99">
        <f t="shared" si="1"/>
        <v>1.6171200000000021</v>
      </c>
      <c r="BU99">
        <f t="shared" si="1"/>
        <v>1.2994200000000007</v>
      </c>
      <c r="BV99">
        <f t="shared" ref="BV99:EC99" si="2">SUM(BV3:BV98)/4000</f>
        <v>0.71897749999999971</v>
      </c>
      <c r="BW99">
        <f t="shared" si="2"/>
        <v>0.3081350000000001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2022-09-01T10:47:56Z</dcterms:modified>
</cp:coreProperties>
</file>